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40" windowWidth="25360" windowHeight="15820" tabRatio="697"/>
  </bookViews>
  <sheets>
    <sheet name="Material" sheetId="1" r:id="rId1"/>
    <sheet name="Environment" sheetId="2" r:id="rId2"/>
    <sheet name="Mechanical Properties-Fracture" sheetId="4" r:id="rId3"/>
    <sheet name="Mechanical Properties-Fatigue" sheetId="5" r:id="rId4"/>
    <sheet name="fatigue plot" sheetId="6" r:id="rId5"/>
  </sheets>
  <calcPr calcId="140000" iterate="1" iterateCount="1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I10" i="5"/>
  <c r="F10" i="5"/>
  <c r="I5" i="5"/>
  <c r="F5" i="5"/>
  <c r="A4" i="5"/>
  <c r="A3" i="5"/>
  <c r="A2" i="5"/>
  <c r="A1" i="5"/>
  <c r="M10" i="4"/>
  <c r="F10" i="4"/>
  <c r="M9" i="4"/>
  <c r="F9" i="4"/>
  <c r="M7" i="4"/>
  <c r="F7" i="4"/>
  <c r="A4" i="4"/>
  <c r="A3" i="4"/>
  <c r="A2" i="4"/>
  <c r="A1" i="4"/>
  <c r="A4" i="2"/>
  <c r="A1" i="2"/>
  <c r="A3" i="2"/>
  <c r="A2" i="2"/>
</calcChain>
</file>

<file path=xl/sharedStrings.xml><?xml version="1.0" encoding="utf-8"?>
<sst xmlns="http://schemas.openxmlformats.org/spreadsheetml/2006/main" count="130" uniqueCount="88">
  <si>
    <t>common name</t>
  </si>
  <si>
    <t>UNS</t>
  </si>
  <si>
    <t>Form</t>
  </si>
  <si>
    <t>Specifications</t>
  </si>
  <si>
    <t>Composition</t>
  </si>
  <si>
    <t>Fe</t>
  </si>
  <si>
    <t>Cr</t>
  </si>
  <si>
    <t>Ni</t>
  </si>
  <si>
    <t>Mn</t>
  </si>
  <si>
    <t>Mo</t>
  </si>
  <si>
    <t xml:space="preserve">Cu </t>
  </si>
  <si>
    <t xml:space="preserve">Si </t>
  </si>
  <si>
    <t>C</t>
  </si>
  <si>
    <t xml:space="preserve">N </t>
  </si>
  <si>
    <t>S</t>
  </si>
  <si>
    <t>P</t>
  </si>
  <si>
    <t>B</t>
  </si>
  <si>
    <t>Tensile Properties</t>
  </si>
  <si>
    <t>Yield strength (MPa)</t>
  </si>
  <si>
    <t>Tensile strength (MPa)</t>
  </si>
  <si>
    <t>Yield strength† (MPa)</t>
  </si>
  <si>
    <t>‡ Elongation in 50 mm (or 2 in)</t>
  </si>
  <si>
    <t>Elongation‡ (%)</t>
  </si>
  <si>
    <t>Temperature (˚C)</t>
  </si>
  <si>
    <t>Pressure (MPa)</t>
  </si>
  <si>
    <t>Testing in Gaseous Hydrogen</t>
  </si>
  <si>
    <t>Gas Purity 
(ppm v/v)</t>
  </si>
  <si>
    <t>Reduction of Area 
(%)</t>
  </si>
  <si>
    <t>O2</t>
  </si>
  <si>
    <t>H2O</t>
  </si>
  <si>
    <t>N2</t>
  </si>
  <si>
    <t>Reference</t>
  </si>
  <si>
    <t>RT</t>
  </si>
  <si>
    <t>H2</t>
  </si>
  <si>
    <t>Environment 
[ Press. / Temp. ] 
(MPa) / (˚C)</t>
  </si>
  <si>
    <t>gas environment no. 1</t>
  </si>
  <si>
    <t>gas environment no. 2</t>
  </si>
  <si>
    <t>Temper</t>
  </si>
  <si>
    <t>References</t>
  </si>
  <si>
    <t>Ref.</t>
  </si>
  <si>
    <t>short</t>
  </si>
  <si>
    <t>full</t>
  </si>
  <si>
    <t>Test method</t>
  </si>
  <si>
    <r>
      <t>Test rate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 xml:space="preserve"> per second)</t>
    </r>
  </si>
  <si>
    <r>
      <t>J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(kJ/m</t>
    </r>
    <r>
      <rPr>
        <i/>
        <vertAlign val="superscript"/>
        <sz val="12"/>
        <color theme="1"/>
        <rFont val="Calibri"/>
        <scheme val="minor"/>
      </rPr>
      <t>2</t>
    </r>
    <r>
      <rPr>
        <i/>
        <sz val="12"/>
        <color theme="1"/>
        <rFont val="Calibri"/>
        <scheme val="minor"/>
      </rPr>
      <t>)</t>
    </r>
  </si>
  <si>
    <r>
      <t>K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</si>
  <si>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 Fracture Properties</t>
  </si>
  <si>
    <t xml:space="preserve"> Fatigue Properties</t>
  </si>
  <si>
    <t>R-ratio</t>
  </si>
  <si>
    <t>Frequency (Hz)</t>
  </si>
  <si>
    <t xml:space="preserve">Reference </t>
  </si>
  <si>
    <t>da/dN
(m/cycle)</t>
  </si>
  <si>
    <r>
      <t>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</si>
  <si>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Environment </t>
  </si>
  <si>
    <t>Environment [ Press. / Temp. ] (MPa / ˚C)</t>
  </si>
  <si>
    <t>Designation</t>
  </si>
  <si>
    <t>test environment</t>
  </si>
  <si>
    <t>[ref. env.]</t>
  </si>
  <si>
    <t>[env. 1]</t>
  </si>
  <si>
    <t>[env. 2]</t>
  </si>
  <si>
    <t>skelp</t>
  </si>
  <si>
    <t>bal</t>
  </si>
  <si>
    <t>n/r</t>
  </si>
  <si>
    <t>Nb</t>
  </si>
  <si>
    <t>Al</t>
  </si>
  <si>
    <t>Ti</t>
  </si>
  <si>
    <t>V</t>
  </si>
  <si>
    <t>air</t>
  </si>
  <si>
    <t>ASTM E1820</t>
  </si>
  <si>
    <t>~0.05</t>
  </si>
  <si>
    <t>blunting</t>
  </si>
  <si>
    <r>
      <t>† J</t>
    </r>
    <r>
      <rPr>
        <vertAlign val="subscript"/>
        <sz val="12"/>
        <color theme="1"/>
        <rFont val="Calibri"/>
        <scheme val="minor"/>
      </rPr>
      <t>Q</t>
    </r>
    <r>
      <rPr>
        <sz val="12"/>
        <color theme="1"/>
        <rFont val="Calibri"/>
        <family val="2"/>
        <scheme val="minor"/>
      </rPr>
      <t xml:space="preserve"> (K</t>
    </r>
    <r>
      <rPr>
        <vertAlign val="subscript"/>
        <sz val="12"/>
        <color theme="1"/>
        <rFont val="Calibri"/>
        <scheme val="minor"/>
      </rPr>
      <t>JQ</t>
    </r>
    <r>
      <rPr>
        <sz val="12"/>
        <color theme="1"/>
        <rFont val="Calibri"/>
        <family val="2"/>
        <scheme val="minor"/>
      </rPr>
      <t>): non uniform crack fronts</t>
    </r>
  </si>
  <si>
    <t>ASTM E647</t>
  </si>
  <si>
    <t>&lt; 5 typ.</t>
  </si>
  <si>
    <t>&lt; 2 typ.</t>
  </si>
  <si>
    <t>X80</t>
  </si>
  <si>
    <t>fine acicular ferrite</t>
  </si>
  <si>
    <t>† strength at 0.5% elongation</t>
  </si>
  <si>
    <t>C San Marchi, BP Somerday, KA Nibur, DG Stalheim, T Boggess and S Jansto. "Fracture resistance and fatigue crack growth of X80 pipeline steel in gaseous hydrogen" (PVP2011-57684). in: Proceedings of PVP-2011: ASME Pressure Vessels and Piping Division Conference Baltimore MD, July 17-21, 2011.</t>
  </si>
  <si>
    <t>26†</t>
  </si>
  <si>
    <t>77†</t>
  </si>
  <si>
    <t>46†</t>
  </si>
  <si>
    <t>9.5†</t>
  </si>
  <si>
    <t>Orientation</t>
  </si>
  <si>
    <t>LT</t>
  </si>
  <si>
    <t>API</t>
  </si>
  <si>
    <t>Microstructure</t>
  </si>
  <si>
    <t>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</si>
</sst>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i/>
      <vertAlign val="superscript"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  <font>
      <i/>
      <sz val="10"/>
      <color theme="1"/>
      <name val="Calibri"/>
      <scheme val="minor"/>
    </font>
    <font>
      <vertAlign val="subscript"/>
      <sz val="12"/>
      <color theme="1"/>
      <name val="Calibri"/>
      <scheme val="minor"/>
    </font>
    <font>
      <sz val="12"/>
      <color theme="1"/>
      <name val="Helvetica"/>
    </font>
    <font>
      <b/>
      <i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/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1" fontId="0" fillId="0" borderId="6" xfId="0" applyNumberFormat="1" applyBorder="1" applyAlignment="1">
      <alignment horizontal="center"/>
    </xf>
    <xf numFmtId="11" fontId="0" fillId="0" borderId="9" xfId="0" applyNumberFormat="1" applyBorder="1" applyAlignment="1">
      <alignment horizontal="center"/>
    </xf>
    <xf numFmtId="11" fontId="0" fillId="0" borderId="0" xfId="0" applyNumberFormat="1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" fontId="0" fillId="3" borderId="4" xfId="0" applyNumberFormat="1" applyFill="1" applyBorder="1" applyAlignment="1">
      <alignment horizontal="center" vertical="center"/>
    </xf>
    <xf numFmtId="0" fontId="11" fillId="0" borderId="0" xfId="0" applyFont="1"/>
    <xf numFmtId="16" fontId="0" fillId="3" borderId="2" xfId="0" applyNumberFormat="1" applyFill="1" applyBorder="1" applyAlignment="1">
      <alignment horizontal="center" vertical="center"/>
    </xf>
    <xf numFmtId="16" fontId="0" fillId="3" borderId="5" xfId="0" applyNumberFormat="1" applyFill="1" applyBorder="1" applyAlignment="1">
      <alignment horizontal="center" vertical="center"/>
    </xf>
    <xf numFmtId="16" fontId="0" fillId="3" borderId="7" xfId="0" applyNumberFormat="1" applyFill="1" applyBorder="1" applyAlignment="1">
      <alignment horizontal="center" vertical="center"/>
    </xf>
    <xf numFmtId="16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" fontId="0" fillId="0" borderId="0" xfId="0" applyNumberFormat="1" applyFill="1" applyBorder="1" applyAlignment="1">
      <alignment horizontal="center" vertical="center"/>
    </xf>
    <xf numFmtId="16" fontId="0" fillId="0" borderId="8" xfId="0" applyNumberFormat="1" applyFill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0" xfId="0" applyFont="1" applyBorder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chartsheet" Target="chartsheets/sheet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X80 API pipeline steel in 21 MPa</a:t>
            </a:r>
            <a:r>
              <a:rPr lang="en-US" baseline="0"/>
              <a:t> H2 (R=0.1, f=1Hz)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21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Properties-Fatigue'!$E$14:$E$85</c:f>
              <c:numCache>
                <c:formatCode>0.0</c:formatCode>
                <c:ptCount val="72"/>
                <c:pt idx="0">
                  <c:v>8.6624</c:v>
                </c:pt>
                <c:pt idx="1">
                  <c:v>8.7499</c:v>
                </c:pt>
                <c:pt idx="2">
                  <c:v>8.8453</c:v>
                </c:pt>
                <c:pt idx="3">
                  <c:v>8.930300000000001</c:v>
                </c:pt>
                <c:pt idx="4">
                  <c:v>9.0246</c:v>
                </c:pt>
                <c:pt idx="5">
                  <c:v>9.1176</c:v>
                </c:pt>
                <c:pt idx="6">
                  <c:v>9.203900000000001</c:v>
                </c:pt>
                <c:pt idx="7">
                  <c:v>9.3069</c:v>
                </c:pt>
                <c:pt idx="8">
                  <c:v>9.408200000000001</c:v>
                </c:pt>
                <c:pt idx="9">
                  <c:v>9.4941</c:v>
                </c:pt>
                <c:pt idx="10">
                  <c:v>9.5893</c:v>
                </c:pt>
                <c:pt idx="11">
                  <c:v>9.688700000000001</c:v>
                </c:pt>
                <c:pt idx="12">
                  <c:v>9.7842</c:v>
                </c:pt>
                <c:pt idx="13">
                  <c:v>9.8955</c:v>
                </c:pt>
                <c:pt idx="14">
                  <c:v>10.007</c:v>
                </c:pt>
                <c:pt idx="15">
                  <c:v>10.109</c:v>
                </c:pt>
                <c:pt idx="16">
                  <c:v>10.263</c:v>
                </c:pt>
                <c:pt idx="17">
                  <c:v>10.347</c:v>
                </c:pt>
                <c:pt idx="18">
                  <c:v>10.452</c:v>
                </c:pt>
                <c:pt idx="19">
                  <c:v>10.569</c:v>
                </c:pt>
                <c:pt idx="20">
                  <c:v>10.67</c:v>
                </c:pt>
                <c:pt idx="21">
                  <c:v>10.794</c:v>
                </c:pt>
                <c:pt idx="22">
                  <c:v>10.912</c:v>
                </c:pt>
                <c:pt idx="23">
                  <c:v>11.036</c:v>
                </c:pt>
                <c:pt idx="24">
                  <c:v>11.162</c:v>
                </c:pt>
                <c:pt idx="25">
                  <c:v>11.28</c:v>
                </c:pt>
                <c:pt idx="26">
                  <c:v>11.413</c:v>
                </c:pt>
                <c:pt idx="27">
                  <c:v>11.541</c:v>
                </c:pt>
                <c:pt idx="28">
                  <c:v>11.655</c:v>
                </c:pt>
                <c:pt idx="29">
                  <c:v>11.79</c:v>
                </c:pt>
                <c:pt idx="30">
                  <c:v>11.925</c:v>
                </c:pt>
                <c:pt idx="31">
                  <c:v>12.048</c:v>
                </c:pt>
                <c:pt idx="32">
                  <c:v>12.185</c:v>
                </c:pt>
                <c:pt idx="33">
                  <c:v>12.323</c:v>
                </c:pt>
                <c:pt idx="34">
                  <c:v>12.458</c:v>
                </c:pt>
                <c:pt idx="35">
                  <c:v>12.598</c:v>
                </c:pt>
                <c:pt idx="36">
                  <c:v>12.733</c:v>
                </c:pt>
                <c:pt idx="37">
                  <c:v>12.888</c:v>
                </c:pt>
                <c:pt idx="38">
                  <c:v>13.037</c:v>
                </c:pt>
                <c:pt idx="39">
                  <c:v>13.19</c:v>
                </c:pt>
                <c:pt idx="40">
                  <c:v>13.346</c:v>
                </c:pt>
                <c:pt idx="41">
                  <c:v>13.505</c:v>
                </c:pt>
                <c:pt idx="42">
                  <c:v>13.656</c:v>
                </c:pt>
                <c:pt idx="43">
                  <c:v>13.805</c:v>
                </c:pt>
                <c:pt idx="44">
                  <c:v>13.995</c:v>
                </c:pt>
                <c:pt idx="45">
                  <c:v>14.158</c:v>
                </c:pt>
                <c:pt idx="46">
                  <c:v>14.331</c:v>
                </c:pt>
                <c:pt idx="47">
                  <c:v>14.507</c:v>
                </c:pt>
                <c:pt idx="48">
                  <c:v>14.682</c:v>
                </c:pt>
                <c:pt idx="49">
                  <c:v>14.866</c:v>
                </c:pt>
                <c:pt idx="50">
                  <c:v>15.062</c:v>
                </c:pt>
                <c:pt idx="51">
                  <c:v>15.257</c:v>
                </c:pt>
                <c:pt idx="52">
                  <c:v>15.457</c:v>
                </c:pt>
                <c:pt idx="53">
                  <c:v>15.643</c:v>
                </c:pt>
                <c:pt idx="54">
                  <c:v>15.856</c:v>
                </c:pt>
                <c:pt idx="55">
                  <c:v>16.073</c:v>
                </c:pt>
                <c:pt idx="56">
                  <c:v>16.291</c:v>
                </c:pt>
                <c:pt idx="57">
                  <c:v>16.515</c:v>
                </c:pt>
                <c:pt idx="58">
                  <c:v>16.747</c:v>
                </c:pt>
                <c:pt idx="59">
                  <c:v>16.984</c:v>
                </c:pt>
                <c:pt idx="60">
                  <c:v>17.22</c:v>
                </c:pt>
                <c:pt idx="61">
                  <c:v>17.487</c:v>
                </c:pt>
                <c:pt idx="62">
                  <c:v>17.715</c:v>
                </c:pt>
                <c:pt idx="63">
                  <c:v>17.965</c:v>
                </c:pt>
                <c:pt idx="64">
                  <c:v>18.242</c:v>
                </c:pt>
                <c:pt idx="65">
                  <c:v>18.513</c:v>
                </c:pt>
                <c:pt idx="66">
                  <c:v>18.772</c:v>
                </c:pt>
                <c:pt idx="67">
                  <c:v>19.053</c:v>
                </c:pt>
                <c:pt idx="68">
                  <c:v>19.352</c:v>
                </c:pt>
                <c:pt idx="69">
                  <c:v>19.624</c:v>
                </c:pt>
                <c:pt idx="70">
                  <c:v>19.94</c:v>
                </c:pt>
                <c:pt idx="71">
                  <c:v>20.246</c:v>
                </c:pt>
              </c:numCache>
            </c:numRef>
          </c:xVal>
          <c:yVal>
            <c:numRef>
              <c:f>'Mechanical Properties-Fatigue'!$F$14:$F$85</c:f>
              <c:numCache>
                <c:formatCode>0.00E+00</c:formatCode>
                <c:ptCount val="72"/>
                <c:pt idx="0">
                  <c:v>8.9736E-9</c:v>
                </c:pt>
                <c:pt idx="1">
                  <c:v>9.5559E-9</c:v>
                </c:pt>
                <c:pt idx="2">
                  <c:v>1.0375E-8</c:v>
                </c:pt>
                <c:pt idx="3">
                  <c:v>1.1081E-8</c:v>
                </c:pt>
                <c:pt idx="4">
                  <c:v>1.164E-8</c:v>
                </c:pt>
                <c:pt idx="5">
                  <c:v>1.2173E-8</c:v>
                </c:pt>
                <c:pt idx="6">
                  <c:v>1.2806E-8</c:v>
                </c:pt>
                <c:pt idx="7">
                  <c:v>1.4044E-8</c:v>
                </c:pt>
                <c:pt idx="8">
                  <c:v>1.5789E-8</c:v>
                </c:pt>
                <c:pt idx="9">
                  <c:v>1.7764E-8</c:v>
                </c:pt>
                <c:pt idx="10">
                  <c:v>2.0405E-8</c:v>
                </c:pt>
                <c:pt idx="11">
                  <c:v>2.2917E-8</c:v>
                </c:pt>
                <c:pt idx="12">
                  <c:v>2.6173E-8</c:v>
                </c:pt>
                <c:pt idx="13">
                  <c:v>2.6372E-8</c:v>
                </c:pt>
                <c:pt idx="14">
                  <c:v>2.7288E-8</c:v>
                </c:pt>
                <c:pt idx="15">
                  <c:v>2.7426E-8</c:v>
                </c:pt>
                <c:pt idx="16">
                  <c:v>2.6919E-8</c:v>
                </c:pt>
                <c:pt idx="17">
                  <c:v>2.7974E-8</c:v>
                </c:pt>
                <c:pt idx="18">
                  <c:v>2.9381E-8</c:v>
                </c:pt>
                <c:pt idx="19">
                  <c:v>3.2033E-8</c:v>
                </c:pt>
                <c:pt idx="20">
                  <c:v>3.3492E-8</c:v>
                </c:pt>
                <c:pt idx="21">
                  <c:v>3.5421E-8</c:v>
                </c:pt>
                <c:pt idx="22">
                  <c:v>3.7242E-8</c:v>
                </c:pt>
                <c:pt idx="23">
                  <c:v>3.8968E-8</c:v>
                </c:pt>
                <c:pt idx="24">
                  <c:v>4.1162E-8</c:v>
                </c:pt>
                <c:pt idx="25">
                  <c:v>4.382E-8</c:v>
                </c:pt>
                <c:pt idx="26">
                  <c:v>4.7063E-8</c:v>
                </c:pt>
                <c:pt idx="27">
                  <c:v>4.9774E-8</c:v>
                </c:pt>
                <c:pt idx="28">
                  <c:v>5.2637E-8</c:v>
                </c:pt>
                <c:pt idx="29">
                  <c:v>5.5799E-8</c:v>
                </c:pt>
                <c:pt idx="30">
                  <c:v>5.8967E-8</c:v>
                </c:pt>
                <c:pt idx="31">
                  <c:v>6.2615E-8</c:v>
                </c:pt>
                <c:pt idx="32">
                  <c:v>6.8124E-8</c:v>
                </c:pt>
                <c:pt idx="33">
                  <c:v>7.5325E-8</c:v>
                </c:pt>
                <c:pt idx="34">
                  <c:v>8.1284E-8</c:v>
                </c:pt>
                <c:pt idx="35">
                  <c:v>8.683E-8</c:v>
                </c:pt>
                <c:pt idx="36">
                  <c:v>9.1555E-8</c:v>
                </c:pt>
                <c:pt idx="37">
                  <c:v>9.645E-8</c:v>
                </c:pt>
                <c:pt idx="38">
                  <c:v>1.0225E-7</c:v>
                </c:pt>
                <c:pt idx="39">
                  <c:v>1.1183E-7</c:v>
                </c:pt>
                <c:pt idx="40">
                  <c:v>1.2586E-7</c:v>
                </c:pt>
                <c:pt idx="41">
                  <c:v>1.372E-7</c:v>
                </c:pt>
                <c:pt idx="42">
                  <c:v>1.4723E-7</c:v>
                </c:pt>
                <c:pt idx="43">
                  <c:v>1.5591E-7</c:v>
                </c:pt>
                <c:pt idx="44">
                  <c:v>1.6576E-7</c:v>
                </c:pt>
                <c:pt idx="45">
                  <c:v>1.7435E-7</c:v>
                </c:pt>
                <c:pt idx="46">
                  <c:v>1.8494E-7</c:v>
                </c:pt>
                <c:pt idx="47">
                  <c:v>1.9586E-7</c:v>
                </c:pt>
                <c:pt idx="48">
                  <c:v>2.0668E-7</c:v>
                </c:pt>
                <c:pt idx="49">
                  <c:v>2.1955E-7</c:v>
                </c:pt>
                <c:pt idx="50">
                  <c:v>2.3769E-7</c:v>
                </c:pt>
                <c:pt idx="51">
                  <c:v>2.5757E-7</c:v>
                </c:pt>
                <c:pt idx="52">
                  <c:v>2.7836E-7</c:v>
                </c:pt>
                <c:pt idx="53">
                  <c:v>2.9421E-7</c:v>
                </c:pt>
                <c:pt idx="54">
                  <c:v>3.1082E-7</c:v>
                </c:pt>
                <c:pt idx="55">
                  <c:v>3.259E-7</c:v>
                </c:pt>
                <c:pt idx="56">
                  <c:v>3.4022E-7</c:v>
                </c:pt>
                <c:pt idx="57">
                  <c:v>3.5753E-7</c:v>
                </c:pt>
                <c:pt idx="58">
                  <c:v>3.7308E-7</c:v>
                </c:pt>
                <c:pt idx="59">
                  <c:v>4.0076E-7</c:v>
                </c:pt>
                <c:pt idx="60">
                  <c:v>4.3256E-7</c:v>
                </c:pt>
                <c:pt idx="61">
                  <c:v>4.6096E-7</c:v>
                </c:pt>
                <c:pt idx="62">
                  <c:v>4.775E-7</c:v>
                </c:pt>
                <c:pt idx="63">
                  <c:v>4.9524E-7</c:v>
                </c:pt>
                <c:pt idx="64">
                  <c:v>5.1047E-7</c:v>
                </c:pt>
                <c:pt idx="65">
                  <c:v>5.1519E-7</c:v>
                </c:pt>
                <c:pt idx="66">
                  <c:v>5.3455E-7</c:v>
                </c:pt>
                <c:pt idx="67">
                  <c:v>5.6026E-7</c:v>
                </c:pt>
                <c:pt idx="68">
                  <c:v>5.8943E-7</c:v>
                </c:pt>
                <c:pt idx="69">
                  <c:v>6.1319E-7</c:v>
                </c:pt>
                <c:pt idx="70">
                  <c:v>6.4218E-7</c:v>
                </c:pt>
                <c:pt idx="71">
                  <c:v>6.7321E-7</c:v>
                </c:pt>
              </c:numCache>
            </c:numRef>
          </c:yVal>
          <c:smooth val="0"/>
        </c:ser>
        <c:ser>
          <c:idx val="3"/>
          <c:order val="1"/>
          <c:tx>
            <c:v>21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'Mechanical Properties-Fatigue'!$H$14:$H$76</c:f>
              <c:numCache>
                <c:formatCode>0.0</c:formatCode>
                <c:ptCount val="63"/>
                <c:pt idx="0">
                  <c:v>8.0701</c:v>
                </c:pt>
                <c:pt idx="1">
                  <c:v>8.3914</c:v>
                </c:pt>
                <c:pt idx="2">
                  <c:v>8.447800000000001</c:v>
                </c:pt>
                <c:pt idx="3">
                  <c:v>8.513</c:v>
                </c:pt>
                <c:pt idx="4">
                  <c:v>8.6462</c:v>
                </c:pt>
                <c:pt idx="5">
                  <c:v>8.724600000000001</c:v>
                </c:pt>
                <c:pt idx="6">
                  <c:v>8.8278</c:v>
                </c:pt>
                <c:pt idx="7">
                  <c:v>8.9317</c:v>
                </c:pt>
                <c:pt idx="8">
                  <c:v>9.0372</c:v>
                </c:pt>
                <c:pt idx="9">
                  <c:v>9.1466</c:v>
                </c:pt>
                <c:pt idx="10">
                  <c:v>9.2521</c:v>
                </c:pt>
                <c:pt idx="11">
                  <c:v>9.3434</c:v>
                </c:pt>
                <c:pt idx="12">
                  <c:v>9.4641</c:v>
                </c:pt>
                <c:pt idx="13">
                  <c:v>9.5726</c:v>
                </c:pt>
                <c:pt idx="14">
                  <c:v>9.6859</c:v>
                </c:pt>
                <c:pt idx="15">
                  <c:v>9.7993</c:v>
                </c:pt>
                <c:pt idx="16">
                  <c:v>9.908200000000001</c:v>
                </c:pt>
                <c:pt idx="17">
                  <c:v>10.03</c:v>
                </c:pt>
                <c:pt idx="18">
                  <c:v>10.145</c:v>
                </c:pt>
                <c:pt idx="19">
                  <c:v>10.251</c:v>
                </c:pt>
                <c:pt idx="20">
                  <c:v>10.376</c:v>
                </c:pt>
                <c:pt idx="21">
                  <c:v>10.512</c:v>
                </c:pt>
                <c:pt idx="22">
                  <c:v>10.619</c:v>
                </c:pt>
                <c:pt idx="23">
                  <c:v>10.738</c:v>
                </c:pt>
                <c:pt idx="24">
                  <c:v>10.885</c:v>
                </c:pt>
                <c:pt idx="25">
                  <c:v>11.008</c:v>
                </c:pt>
                <c:pt idx="26">
                  <c:v>11.146</c:v>
                </c:pt>
                <c:pt idx="27">
                  <c:v>11.274</c:v>
                </c:pt>
                <c:pt idx="28">
                  <c:v>11.403</c:v>
                </c:pt>
                <c:pt idx="29">
                  <c:v>11.553</c:v>
                </c:pt>
                <c:pt idx="30">
                  <c:v>11.702</c:v>
                </c:pt>
                <c:pt idx="31">
                  <c:v>11.842</c:v>
                </c:pt>
                <c:pt idx="32">
                  <c:v>11.996</c:v>
                </c:pt>
                <c:pt idx="33">
                  <c:v>12.148</c:v>
                </c:pt>
                <c:pt idx="34">
                  <c:v>12.297</c:v>
                </c:pt>
                <c:pt idx="35">
                  <c:v>12.461</c:v>
                </c:pt>
                <c:pt idx="36">
                  <c:v>12.617</c:v>
                </c:pt>
                <c:pt idx="37">
                  <c:v>12.789</c:v>
                </c:pt>
                <c:pt idx="38">
                  <c:v>12.954</c:v>
                </c:pt>
                <c:pt idx="39">
                  <c:v>13.132</c:v>
                </c:pt>
                <c:pt idx="40">
                  <c:v>13.296</c:v>
                </c:pt>
                <c:pt idx="41">
                  <c:v>13.482</c:v>
                </c:pt>
                <c:pt idx="42">
                  <c:v>13.662</c:v>
                </c:pt>
                <c:pt idx="43">
                  <c:v>13.846</c:v>
                </c:pt>
                <c:pt idx="44">
                  <c:v>14.036</c:v>
                </c:pt>
                <c:pt idx="45">
                  <c:v>14.233</c:v>
                </c:pt>
                <c:pt idx="46">
                  <c:v>14.436</c:v>
                </c:pt>
                <c:pt idx="47">
                  <c:v>14.635</c:v>
                </c:pt>
                <c:pt idx="48">
                  <c:v>14.851</c:v>
                </c:pt>
                <c:pt idx="49">
                  <c:v>15.068</c:v>
                </c:pt>
                <c:pt idx="50">
                  <c:v>15.294</c:v>
                </c:pt>
                <c:pt idx="51">
                  <c:v>15.519</c:v>
                </c:pt>
                <c:pt idx="52">
                  <c:v>15.756</c:v>
                </c:pt>
                <c:pt idx="53">
                  <c:v>15.987</c:v>
                </c:pt>
                <c:pt idx="54">
                  <c:v>16.221</c:v>
                </c:pt>
                <c:pt idx="55">
                  <c:v>16.484</c:v>
                </c:pt>
                <c:pt idx="56">
                  <c:v>16.729</c:v>
                </c:pt>
                <c:pt idx="57">
                  <c:v>16.999</c:v>
                </c:pt>
                <c:pt idx="58">
                  <c:v>17.273</c:v>
                </c:pt>
                <c:pt idx="59">
                  <c:v>17.567</c:v>
                </c:pt>
                <c:pt idx="60">
                  <c:v>17.859</c:v>
                </c:pt>
                <c:pt idx="61">
                  <c:v>18.158</c:v>
                </c:pt>
                <c:pt idx="62">
                  <c:v>18.47</c:v>
                </c:pt>
              </c:numCache>
            </c:numRef>
          </c:xVal>
          <c:yVal>
            <c:numRef>
              <c:f>'Mechanical Properties-Fatigue'!$I$14:$I$76</c:f>
              <c:numCache>
                <c:formatCode>0.00E+00</c:formatCode>
                <c:ptCount val="63"/>
                <c:pt idx="0">
                  <c:v>1.0947E-8</c:v>
                </c:pt>
                <c:pt idx="1">
                  <c:v>1.0441E-8</c:v>
                </c:pt>
                <c:pt idx="2">
                  <c:v>9.7589E-9</c:v>
                </c:pt>
                <c:pt idx="3">
                  <c:v>1.0687E-8</c:v>
                </c:pt>
                <c:pt idx="4">
                  <c:v>1.2506E-8</c:v>
                </c:pt>
                <c:pt idx="5">
                  <c:v>1.3446E-8</c:v>
                </c:pt>
                <c:pt idx="6">
                  <c:v>1.4686E-8</c:v>
                </c:pt>
                <c:pt idx="7">
                  <c:v>1.5993E-8</c:v>
                </c:pt>
                <c:pt idx="8">
                  <c:v>1.756E-8</c:v>
                </c:pt>
                <c:pt idx="9">
                  <c:v>1.8984E-8</c:v>
                </c:pt>
                <c:pt idx="10">
                  <c:v>2.026E-8</c:v>
                </c:pt>
                <c:pt idx="11">
                  <c:v>2.1218E-8</c:v>
                </c:pt>
                <c:pt idx="12">
                  <c:v>2.2733E-8</c:v>
                </c:pt>
                <c:pt idx="13">
                  <c:v>2.415E-8</c:v>
                </c:pt>
                <c:pt idx="14">
                  <c:v>2.5703E-8</c:v>
                </c:pt>
                <c:pt idx="15">
                  <c:v>2.7687E-8</c:v>
                </c:pt>
                <c:pt idx="16">
                  <c:v>3.0025E-8</c:v>
                </c:pt>
                <c:pt idx="17">
                  <c:v>3.2404E-8</c:v>
                </c:pt>
                <c:pt idx="18">
                  <c:v>3.4313E-8</c:v>
                </c:pt>
                <c:pt idx="19">
                  <c:v>3.7157E-8</c:v>
                </c:pt>
                <c:pt idx="20">
                  <c:v>4.1098E-8</c:v>
                </c:pt>
                <c:pt idx="21">
                  <c:v>4.4287E-8</c:v>
                </c:pt>
                <c:pt idx="22">
                  <c:v>4.6942E-8</c:v>
                </c:pt>
                <c:pt idx="23">
                  <c:v>4.981E-8</c:v>
                </c:pt>
                <c:pt idx="24">
                  <c:v>5.3692E-8</c:v>
                </c:pt>
                <c:pt idx="25">
                  <c:v>5.7691E-8</c:v>
                </c:pt>
                <c:pt idx="26">
                  <c:v>6.3007E-8</c:v>
                </c:pt>
                <c:pt idx="27">
                  <c:v>6.822E-8</c:v>
                </c:pt>
                <c:pt idx="28">
                  <c:v>7.315E-8</c:v>
                </c:pt>
                <c:pt idx="29">
                  <c:v>7.8235E-8</c:v>
                </c:pt>
                <c:pt idx="30">
                  <c:v>8.2266E-8</c:v>
                </c:pt>
                <c:pt idx="31">
                  <c:v>8.6898E-8</c:v>
                </c:pt>
                <c:pt idx="32">
                  <c:v>9.1895E-8</c:v>
                </c:pt>
                <c:pt idx="33">
                  <c:v>9.82E-8</c:v>
                </c:pt>
                <c:pt idx="34">
                  <c:v>1.0459E-7</c:v>
                </c:pt>
                <c:pt idx="35">
                  <c:v>1.1336E-7</c:v>
                </c:pt>
                <c:pt idx="36">
                  <c:v>1.2146E-7</c:v>
                </c:pt>
                <c:pt idx="37">
                  <c:v>1.3173E-7</c:v>
                </c:pt>
                <c:pt idx="38">
                  <c:v>1.4144E-7</c:v>
                </c:pt>
                <c:pt idx="39">
                  <c:v>1.5251E-7</c:v>
                </c:pt>
                <c:pt idx="40">
                  <c:v>1.6393E-7</c:v>
                </c:pt>
                <c:pt idx="41">
                  <c:v>1.7595E-7</c:v>
                </c:pt>
                <c:pt idx="42">
                  <c:v>1.876E-7</c:v>
                </c:pt>
                <c:pt idx="43">
                  <c:v>1.9818E-7</c:v>
                </c:pt>
                <c:pt idx="44">
                  <c:v>2.1129E-7</c:v>
                </c:pt>
                <c:pt idx="45">
                  <c:v>2.2458E-7</c:v>
                </c:pt>
                <c:pt idx="46">
                  <c:v>2.4136E-7</c:v>
                </c:pt>
                <c:pt idx="47">
                  <c:v>2.5821E-7</c:v>
                </c:pt>
                <c:pt idx="48">
                  <c:v>2.7712E-7</c:v>
                </c:pt>
                <c:pt idx="49">
                  <c:v>2.9448E-7</c:v>
                </c:pt>
                <c:pt idx="50">
                  <c:v>3.1291E-7</c:v>
                </c:pt>
                <c:pt idx="51">
                  <c:v>3.3363E-7</c:v>
                </c:pt>
                <c:pt idx="52">
                  <c:v>3.5312E-7</c:v>
                </c:pt>
                <c:pt idx="53">
                  <c:v>3.7706E-7</c:v>
                </c:pt>
                <c:pt idx="54">
                  <c:v>4.0124E-7</c:v>
                </c:pt>
                <c:pt idx="55">
                  <c:v>4.2744E-7</c:v>
                </c:pt>
                <c:pt idx="56">
                  <c:v>4.5055E-7</c:v>
                </c:pt>
                <c:pt idx="57">
                  <c:v>4.7645E-7</c:v>
                </c:pt>
                <c:pt idx="58">
                  <c:v>5.0443E-7</c:v>
                </c:pt>
                <c:pt idx="59">
                  <c:v>5.3269E-7</c:v>
                </c:pt>
                <c:pt idx="60">
                  <c:v>5.6702E-7</c:v>
                </c:pt>
                <c:pt idx="61">
                  <c:v>6.0383E-7</c:v>
                </c:pt>
                <c:pt idx="62">
                  <c:v>6.384E-7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62232"/>
        <c:axId val="700032312"/>
      </c:scatterChart>
      <c:valAx>
        <c:axId val="699962232"/>
        <c:scaling>
          <c:logBase val="10.0"/>
          <c:orientation val="minMax"/>
          <c:max val="100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Stress Intensity Factor Range, ∆K (MPa m</a:t>
                </a:r>
                <a:r>
                  <a:rPr lang="en-US" baseline="30000"/>
                  <a:t>1/2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crossAx val="700032312"/>
        <c:crosses val="autoZero"/>
        <c:crossBetween val="midCat"/>
        <c:majorUnit val="10.0"/>
        <c:minorUnit val="10.0"/>
      </c:valAx>
      <c:valAx>
        <c:axId val="700032312"/>
        <c:scaling>
          <c:logBase val="10.0"/>
          <c:orientation val="minMax"/>
          <c:max val="1.0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Fatigue Crack</a:t>
                </a:r>
                <a:r>
                  <a:rPr lang="en-US" baseline="0"/>
                  <a:t> Growth, da/dN (m/cycle)</a:t>
                </a:r>
                <a:endParaRPr lang="en-US"/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699962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832" cy="58270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6" sqref="A6"/>
    </sheetView>
  </sheetViews>
  <sheetFormatPr baseColWidth="10" defaultRowHeight="15" x14ac:dyDescent="0"/>
  <cols>
    <col min="4" max="4" width="14.33203125" customWidth="1"/>
  </cols>
  <sheetData>
    <row r="1" spans="1:20" ht="36">
      <c r="A1" s="27" t="s">
        <v>75</v>
      </c>
      <c r="B1" s="13" t="s">
        <v>0</v>
      </c>
    </row>
    <row r="2" spans="1:20" ht="22" customHeight="1">
      <c r="A2" s="28"/>
      <c r="B2" s="14" t="s">
        <v>1</v>
      </c>
      <c r="D2" s="12" t="s">
        <v>3</v>
      </c>
      <c r="E2" s="78" t="s">
        <v>85</v>
      </c>
      <c r="F2" s="79"/>
    </row>
    <row r="3" spans="1:20" ht="22" customHeight="1">
      <c r="A3" s="28" t="s">
        <v>60</v>
      </c>
      <c r="B3" s="14" t="s">
        <v>2</v>
      </c>
    </row>
    <row r="4" spans="1:20" ht="22" customHeight="1" thickBot="1">
      <c r="A4" s="23"/>
      <c r="B4" s="15" t="s">
        <v>37</v>
      </c>
    </row>
    <row r="5" spans="1:20" ht="22" customHeight="1">
      <c r="D5" s="11" t="s">
        <v>4</v>
      </c>
      <c r="E5" s="50" t="s">
        <v>5</v>
      </c>
      <c r="F5" s="50" t="s">
        <v>6</v>
      </c>
      <c r="G5" s="50" t="s">
        <v>7</v>
      </c>
      <c r="H5" s="50" t="s">
        <v>8</v>
      </c>
      <c r="I5" s="50" t="s">
        <v>9</v>
      </c>
      <c r="J5" s="50" t="s">
        <v>63</v>
      </c>
      <c r="K5" s="50" t="s">
        <v>65</v>
      </c>
      <c r="L5" s="50" t="s">
        <v>66</v>
      </c>
      <c r="M5" s="50" t="s">
        <v>64</v>
      </c>
      <c r="N5" s="50" t="s">
        <v>10</v>
      </c>
      <c r="O5" s="50" t="s">
        <v>11</v>
      </c>
      <c r="P5" s="50" t="s">
        <v>12</v>
      </c>
      <c r="Q5" s="50" t="s">
        <v>13</v>
      </c>
      <c r="R5" s="50" t="s">
        <v>16</v>
      </c>
      <c r="S5" s="50" t="s">
        <v>14</v>
      </c>
      <c r="T5" s="50" t="s">
        <v>15</v>
      </c>
    </row>
    <row r="6" spans="1:20" ht="22" customHeight="1">
      <c r="E6" s="56" t="s">
        <v>61</v>
      </c>
      <c r="F6" s="56">
        <v>0.44</v>
      </c>
      <c r="G6" s="56">
        <v>0.15</v>
      </c>
      <c r="H6" s="56">
        <v>1.72</v>
      </c>
      <c r="I6" s="56">
        <v>0.15</v>
      </c>
      <c r="J6" s="56">
        <v>0.11</v>
      </c>
      <c r="K6" s="56">
        <v>1.6E-2</v>
      </c>
      <c r="L6" s="56">
        <v>7.0000000000000001E-3</v>
      </c>
      <c r="M6" s="56">
        <v>3.7999999999999999E-2</v>
      </c>
      <c r="N6" s="56">
        <v>0.25</v>
      </c>
      <c r="O6" s="56">
        <v>0.27</v>
      </c>
      <c r="P6" s="56">
        <v>4.4999999999999998E-2</v>
      </c>
      <c r="Q6" s="56" t="s">
        <v>62</v>
      </c>
      <c r="R6" s="56" t="s">
        <v>62</v>
      </c>
      <c r="S6" s="56">
        <v>3.0000000000000001E-3</v>
      </c>
      <c r="T6" s="56">
        <v>8.0000000000000002E-3</v>
      </c>
    </row>
    <row r="7" spans="1:20" ht="36" customHeigh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0" ht="54">
      <c r="D8" s="16" t="s">
        <v>37</v>
      </c>
      <c r="E8" s="50" t="s">
        <v>55</v>
      </c>
      <c r="F8" s="80" t="s">
        <v>86</v>
      </c>
      <c r="G8" s="81"/>
      <c r="H8" s="80" t="s">
        <v>87</v>
      </c>
      <c r="I8" s="81"/>
      <c r="L8" s="10" t="s">
        <v>17</v>
      </c>
      <c r="M8" s="48" t="s">
        <v>20</v>
      </c>
      <c r="N8" s="48" t="s">
        <v>19</v>
      </c>
      <c r="O8" s="48" t="s">
        <v>22</v>
      </c>
      <c r="P8" s="48" t="s">
        <v>27</v>
      </c>
    </row>
    <row r="9" spans="1:20" ht="36" customHeight="1">
      <c r="E9" s="56" t="str">
        <f>A1</f>
        <v>X80</v>
      </c>
      <c r="F9" s="82" t="s">
        <v>76</v>
      </c>
      <c r="G9" s="83"/>
      <c r="H9" s="78" t="s">
        <v>60</v>
      </c>
      <c r="I9" s="79"/>
      <c r="M9" s="56">
        <v>593</v>
      </c>
      <c r="N9" s="56">
        <v>710</v>
      </c>
      <c r="O9" s="56">
        <v>36</v>
      </c>
      <c r="P9" s="56" t="s">
        <v>62</v>
      </c>
    </row>
    <row r="11" spans="1:20">
      <c r="M11" s="55" t="s">
        <v>77</v>
      </c>
    </row>
    <row r="12" spans="1:20">
      <c r="M12" s="55" t="s">
        <v>21</v>
      </c>
    </row>
    <row r="13" spans="1:20" ht="36" customHeight="1"/>
    <row r="14" spans="1:20">
      <c r="E14" s="34" t="s">
        <v>40</v>
      </c>
      <c r="F14" s="34" t="s">
        <v>41</v>
      </c>
    </row>
    <row r="15" spans="1:20" ht="36" customHeight="1">
      <c r="D15" s="33" t="s">
        <v>38</v>
      </c>
      <c r="E15" s="57">
        <v>1</v>
      </c>
      <c r="F15" s="77" t="s">
        <v>78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</row>
    <row r="16" spans="1:20" ht="36" customHeight="1">
      <c r="D16" s="9"/>
      <c r="E16" s="5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</row>
    <row r="17" spans="4:6" ht="36" customHeight="1">
      <c r="D17" s="9"/>
      <c r="E17" s="57"/>
      <c r="F17" s="64"/>
    </row>
  </sheetData>
  <mergeCells count="7">
    <mergeCell ref="F15:T15"/>
    <mergeCell ref="F16:T16"/>
    <mergeCell ref="E2:F2"/>
    <mergeCell ref="F8:G8"/>
    <mergeCell ref="F9:G9"/>
    <mergeCell ref="H8:I8"/>
    <mergeCell ref="H9:I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9" sqref="E9"/>
    </sheetView>
  </sheetViews>
  <sheetFormatPr baseColWidth="10" defaultRowHeight="15" x14ac:dyDescent="0"/>
  <cols>
    <col min="4" max="4" width="18" customWidth="1"/>
  </cols>
  <sheetData>
    <row r="1" spans="1:11" ht="36">
      <c r="A1" s="29" t="str">
        <f>IF(Material!A1=""," ",Material!A1)</f>
        <v>X80</v>
      </c>
      <c r="B1" s="13" t="s">
        <v>0</v>
      </c>
    </row>
    <row r="2" spans="1:11" ht="22" customHeight="1">
      <c r="A2" s="30" t="str">
        <f>IF(Material!A2=""," ",Material!A2)</f>
        <v xml:space="preserve"> </v>
      </c>
      <c r="B2" s="14" t="s">
        <v>1</v>
      </c>
    </row>
    <row r="3" spans="1:11" ht="22" customHeight="1">
      <c r="A3" s="30" t="str">
        <f>IF(Material!A3=""," ",Material!A3)</f>
        <v>skelp</v>
      </c>
      <c r="B3" s="14" t="s">
        <v>2</v>
      </c>
    </row>
    <row r="4" spans="1:11" ht="22" customHeight="1" thickBot="1">
      <c r="A4" s="31" t="str">
        <f>IF(Material!A4=""," ",Material!A4)</f>
        <v xml:space="preserve"> </v>
      </c>
      <c r="B4" s="15" t="s">
        <v>37</v>
      </c>
    </row>
    <row r="5" spans="1:11" ht="22" customHeight="1">
      <c r="D5" s="75" t="s">
        <v>25</v>
      </c>
      <c r="E5" s="17"/>
      <c r="F5" s="17"/>
      <c r="G5" s="17"/>
      <c r="H5" s="18"/>
    </row>
    <row r="6" spans="1:11" s="9" customFormat="1" ht="22" customHeight="1">
      <c r="D6" s="19"/>
      <c r="E6" s="2"/>
      <c r="F6" s="2"/>
      <c r="G6" s="2"/>
      <c r="H6" s="20"/>
      <c r="I6"/>
      <c r="J6"/>
      <c r="K6"/>
    </row>
    <row r="7" spans="1:11" s="9" customFormat="1" ht="22" customHeight="1">
      <c r="D7" s="21" t="s">
        <v>23</v>
      </c>
      <c r="E7" s="36" t="s">
        <v>32</v>
      </c>
      <c r="F7" s="37" t="s">
        <v>32</v>
      </c>
      <c r="G7" s="38" t="s">
        <v>32</v>
      </c>
      <c r="H7" s="42"/>
      <c r="I7"/>
      <c r="J7"/>
    </row>
    <row r="8" spans="1:11" s="9" customFormat="1" ht="22" customHeight="1">
      <c r="D8" s="21" t="s">
        <v>24</v>
      </c>
      <c r="E8" s="39">
        <v>0.1</v>
      </c>
      <c r="F8" s="40">
        <v>21</v>
      </c>
      <c r="G8" s="4">
        <v>103</v>
      </c>
      <c r="H8" s="42"/>
      <c r="I8"/>
      <c r="J8"/>
    </row>
    <row r="9" spans="1:11" s="9" customFormat="1" ht="22" customHeight="1">
      <c r="D9" s="32" t="s">
        <v>56</v>
      </c>
      <c r="E9" s="39" t="s">
        <v>67</v>
      </c>
      <c r="F9" s="40" t="s">
        <v>33</v>
      </c>
      <c r="G9" s="4" t="s">
        <v>33</v>
      </c>
      <c r="H9" s="42"/>
      <c r="I9"/>
      <c r="J9"/>
    </row>
    <row r="10" spans="1:11" ht="22" customHeight="1">
      <c r="D10" s="26"/>
      <c r="E10" s="43" t="s">
        <v>57</v>
      </c>
      <c r="F10" s="44" t="s">
        <v>58</v>
      </c>
      <c r="G10" s="45" t="s">
        <v>59</v>
      </c>
      <c r="H10" s="20"/>
      <c r="K10" s="9"/>
    </row>
    <row r="11" spans="1:11" ht="36" customHeight="1">
      <c r="D11" s="19"/>
      <c r="E11" s="2"/>
      <c r="F11" s="2"/>
      <c r="G11" s="2"/>
      <c r="H11" s="20"/>
    </row>
    <row r="12" spans="1:11" ht="36">
      <c r="D12" s="22" t="s">
        <v>26</v>
      </c>
      <c r="E12" s="48" t="s">
        <v>28</v>
      </c>
      <c r="F12" s="48" t="s">
        <v>29</v>
      </c>
      <c r="G12" s="48" t="s">
        <v>30</v>
      </c>
      <c r="H12" s="20"/>
    </row>
    <row r="13" spans="1:11" s="7" customFormat="1" ht="22" customHeight="1">
      <c r="D13" s="73"/>
      <c r="E13" s="56" t="s">
        <v>74</v>
      </c>
      <c r="F13" s="56" t="s">
        <v>73</v>
      </c>
      <c r="G13" s="56" t="s">
        <v>73</v>
      </c>
      <c r="H13" s="74"/>
    </row>
    <row r="14" spans="1:11" ht="22" customHeight="1" thickBot="1">
      <c r="D14" s="23"/>
      <c r="E14" s="24"/>
      <c r="F14" s="24"/>
      <c r="G14" s="24"/>
      <c r="H14" s="25"/>
    </row>
    <row r="15" spans="1:11">
      <c r="D15" s="2"/>
      <c r="E15" s="2"/>
      <c r="F15" s="2"/>
      <c r="G15" s="2"/>
      <c r="H15" s="2"/>
      <c r="I15" s="2"/>
      <c r="J15" s="2"/>
    </row>
    <row r="16" spans="1:11">
      <c r="D16" s="2"/>
      <c r="E16" s="2"/>
      <c r="F16" s="2"/>
      <c r="G16" s="2"/>
      <c r="H16" s="2"/>
      <c r="I16" s="2"/>
      <c r="J16" s="2"/>
    </row>
    <row r="19" ht="22" customHeight="1"/>
    <row r="20" ht="22" customHeight="1"/>
    <row r="21" ht="22" customHeight="1"/>
    <row r="24" ht="22" customHeight="1"/>
    <row r="25" ht="22" customHeight="1"/>
    <row r="26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5" sqref="E15"/>
    </sheetView>
  </sheetViews>
  <sheetFormatPr baseColWidth="10" defaultRowHeight="15" x14ac:dyDescent="0"/>
  <cols>
    <col min="4" max="4" width="19.1640625" customWidth="1"/>
    <col min="5" max="6" width="18" customWidth="1"/>
    <col min="7" max="12" width="12" customWidth="1"/>
  </cols>
  <sheetData>
    <row r="1" spans="1:13" ht="36">
      <c r="A1" s="29" t="str">
        <f>IF(Material!A1=""," ",Material!A1)</f>
        <v>X80</v>
      </c>
      <c r="B1" s="13" t="s">
        <v>0</v>
      </c>
    </row>
    <row r="2" spans="1:13" ht="22" customHeight="1">
      <c r="A2" s="30" t="str">
        <f>IF(Material!A2=""," ",Material!A2)</f>
        <v xml:space="preserve"> </v>
      </c>
      <c r="B2" s="14" t="s">
        <v>1</v>
      </c>
    </row>
    <row r="3" spans="1:13" ht="22" customHeight="1">
      <c r="A3" s="30" t="str">
        <f>IF(Material!A3=""," ",Material!A3)</f>
        <v>skelp</v>
      </c>
      <c r="B3" s="14" t="s">
        <v>2</v>
      </c>
    </row>
    <row r="4" spans="1:13" ht="22" customHeight="1" thickBot="1">
      <c r="A4" s="31" t="str">
        <f>IF(Material!A4=""," ",Material!A4)</f>
        <v xml:space="preserve"> </v>
      </c>
      <c r="B4" s="15" t="s">
        <v>37</v>
      </c>
    </row>
    <row r="5" spans="1:13" ht="46">
      <c r="D5" s="76" t="s">
        <v>46</v>
      </c>
      <c r="F5" s="48" t="s">
        <v>34</v>
      </c>
      <c r="G5" s="48" t="s">
        <v>83</v>
      </c>
      <c r="H5" s="50" t="s">
        <v>42</v>
      </c>
      <c r="I5" s="49" t="s">
        <v>43</v>
      </c>
      <c r="J5" s="48" t="s">
        <v>18</v>
      </c>
      <c r="K5" s="48" t="s">
        <v>44</v>
      </c>
      <c r="L5" s="48" t="s">
        <v>45</v>
      </c>
      <c r="M5" s="48" t="s">
        <v>39</v>
      </c>
    </row>
    <row r="6" spans="1:13">
      <c r="D6" s="9"/>
      <c r="F6" s="39"/>
      <c r="G6" s="40"/>
      <c r="H6" s="40"/>
      <c r="I6" s="40"/>
      <c r="J6" s="40"/>
      <c r="K6" s="40"/>
      <c r="L6" s="40"/>
      <c r="M6" s="4"/>
    </row>
    <row r="7" spans="1:13" ht="22" customHeight="1">
      <c r="D7" s="41" t="s">
        <v>31</v>
      </c>
      <c r="F7" s="65" t="str">
        <f>(Environment!E$9&amp;": "&amp;Environment!E$8&amp;" / "&amp;Environment!E$7)</f>
        <v>air: 0.1 / RT</v>
      </c>
      <c r="G7" s="68" t="s">
        <v>84</v>
      </c>
      <c r="H7" s="37" t="s">
        <v>68</v>
      </c>
      <c r="I7" s="37" t="s">
        <v>62</v>
      </c>
      <c r="J7" s="37">
        <v>593</v>
      </c>
      <c r="K7" s="37" t="s">
        <v>70</v>
      </c>
      <c r="L7" s="37" t="s">
        <v>70</v>
      </c>
      <c r="M7" s="38">
        <f>Material!$E$15</f>
        <v>1</v>
      </c>
    </row>
    <row r="8" spans="1:13" ht="11" customHeight="1">
      <c r="D8" s="40"/>
      <c r="F8" s="39"/>
      <c r="G8" s="69"/>
      <c r="H8" s="40"/>
      <c r="I8" s="40"/>
      <c r="J8" s="40"/>
      <c r="K8" s="40"/>
      <c r="L8" s="40"/>
      <c r="M8" s="4"/>
    </row>
    <row r="9" spans="1:13" ht="22" customHeight="1">
      <c r="D9" s="41" t="s">
        <v>35</v>
      </c>
      <c r="F9" s="66" t="str">
        <f>(Environment!F$9&amp;": "&amp;Environment!F$8&amp;" / "&amp;Environment!F$7)</f>
        <v>H2: 21 / RT</v>
      </c>
      <c r="G9" s="70" t="s">
        <v>84</v>
      </c>
      <c r="H9" s="40" t="s">
        <v>68</v>
      </c>
      <c r="I9" s="40" t="s">
        <v>69</v>
      </c>
      <c r="J9" s="40" t="s">
        <v>62</v>
      </c>
      <c r="K9" s="40" t="s">
        <v>79</v>
      </c>
      <c r="L9" s="40" t="s">
        <v>80</v>
      </c>
      <c r="M9" s="4">
        <f>Material!$E$15</f>
        <v>1</v>
      </c>
    </row>
    <row r="10" spans="1:13" ht="22" customHeight="1">
      <c r="D10" s="41" t="s">
        <v>36</v>
      </c>
      <c r="F10" s="67" t="str">
        <f>(Environment!G$9&amp;": "&amp;Environment!G$8&amp;" / "&amp;Environment!G$7)</f>
        <v>H2: 103 / RT</v>
      </c>
      <c r="G10" s="71" t="s">
        <v>84</v>
      </c>
      <c r="H10" s="46" t="s">
        <v>68</v>
      </c>
      <c r="I10" s="46" t="s">
        <v>69</v>
      </c>
      <c r="J10" s="46" t="s">
        <v>62</v>
      </c>
      <c r="K10" s="46" t="s">
        <v>82</v>
      </c>
      <c r="L10" s="46" t="s">
        <v>81</v>
      </c>
      <c r="M10" s="5">
        <f>Material!$E$15</f>
        <v>1</v>
      </c>
    </row>
    <row r="11" spans="1:13" ht="22" customHeight="1"/>
    <row r="12" spans="1:13" ht="22" customHeight="1">
      <c r="K12" s="8" t="s">
        <v>71</v>
      </c>
    </row>
    <row r="13" spans="1:13">
      <c r="D13" s="9"/>
      <c r="E13" s="9"/>
      <c r="F13" s="35"/>
      <c r="G13" s="35"/>
      <c r="H13" s="9"/>
      <c r="I13" s="9"/>
      <c r="J13" s="9"/>
      <c r="L13" s="9"/>
      <c r="M13" s="9"/>
    </row>
    <row r="15" spans="1:13" ht="14" customHeight="1"/>
    <row r="16" spans="1:13" ht="14" customHeight="1"/>
    <row r="17" ht="14" customHeight="1"/>
    <row r="18" ht="14" customHeight="1"/>
    <row r="19" ht="14" customHeight="1"/>
    <row r="20" ht="14" customHeight="1"/>
    <row r="21" ht="14" customHeight="1"/>
    <row r="22" ht="14" customHeight="1"/>
    <row r="23" ht="14" customHeight="1"/>
    <row r="24" ht="14" customHeight="1"/>
    <row r="25" ht="14" customHeight="1"/>
    <row r="26" ht="14" customHeight="1"/>
    <row r="27" ht="14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B9" sqref="B9"/>
    </sheetView>
  </sheetViews>
  <sheetFormatPr baseColWidth="10" defaultRowHeight="15" x14ac:dyDescent="0"/>
  <cols>
    <col min="4" max="4" width="19.1640625" customWidth="1"/>
    <col min="5" max="6" width="14.33203125" customWidth="1"/>
    <col min="7" max="7" width="6" customWidth="1"/>
    <col min="8" max="11" width="14.33203125" customWidth="1"/>
  </cols>
  <sheetData>
    <row r="1" spans="1:9" ht="36">
      <c r="A1" s="29" t="str">
        <f>IF(Material!A1=""," ",Material!A1)</f>
        <v>X80</v>
      </c>
      <c r="B1" s="13" t="s">
        <v>0</v>
      </c>
    </row>
    <row r="2" spans="1:9" ht="22" customHeight="1">
      <c r="A2" s="30" t="str">
        <f>IF(Material!A2=""," ",Material!A2)</f>
        <v xml:space="preserve"> </v>
      </c>
      <c r="B2" s="14" t="s">
        <v>1</v>
      </c>
    </row>
    <row r="3" spans="1:9" ht="22" customHeight="1">
      <c r="A3" s="30" t="str">
        <f>IF(Material!A3=""," ",Material!A3)</f>
        <v>skelp</v>
      </c>
      <c r="B3" s="14" t="s">
        <v>2</v>
      </c>
    </row>
    <row r="4" spans="1:9" ht="22" customHeight="1" thickBot="1">
      <c r="A4" s="31" t="str">
        <f>IF(Material!A4=""," ",Material!A4)</f>
        <v xml:space="preserve"> </v>
      </c>
      <c r="B4" s="15" t="s">
        <v>37</v>
      </c>
    </row>
    <row r="5" spans="1:9" ht="18" customHeight="1">
      <c r="D5" s="47" t="s">
        <v>54</v>
      </c>
      <c r="E5" s="51" t="s">
        <v>53</v>
      </c>
      <c r="F5" s="63" t="str">
        <f>(Environment!F$9&amp;": "&amp;Environment!F$8&amp;" / "&amp;Environment!F$7)</f>
        <v>H2: 21 / RT</v>
      </c>
      <c r="G5" s="40"/>
      <c r="H5" s="51" t="s">
        <v>53</v>
      </c>
      <c r="I5" s="63" t="str">
        <f>(Environment!F$9&amp;": "&amp;Environment!F$8&amp;" / "&amp;Environment!F$7)</f>
        <v>H2: 21 / RT</v>
      </c>
    </row>
    <row r="6" spans="1:9" ht="18" customHeight="1">
      <c r="D6" s="47"/>
      <c r="E6" s="52" t="s">
        <v>83</v>
      </c>
      <c r="F6" s="72" t="s">
        <v>84</v>
      </c>
      <c r="G6" s="40"/>
      <c r="H6" s="52" t="s">
        <v>83</v>
      </c>
      <c r="I6" s="72" t="s">
        <v>84</v>
      </c>
    </row>
    <row r="7" spans="1:9" ht="18" customHeight="1">
      <c r="D7" s="47"/>
      <c r="E7" s="52" t="s">
        <v>42</v>
      </c>
      <c r="F7" s="72" t="s">
        <v>72</v>
      </c>
      <c r="G7" s="40"/>
      <c r="H7" s="52" t="s">
        <v>42</v>
      </c>
      <c r="I7" s="72" t="s">
        <v>72</v>
      </c>
    </row>
    <row r="8" spans="1:9" ht="18" customHeight="1">
      <c r="E8" s="52" t="s">
        <v>48</v>
      </c>
      <c r="F8" s="4">
        <v>0.1</v>
      </c>
      <c r="G8" s="40"/>
      <c r="H8" s="52" t="s">
        <v>48</v>
      </c>
      <c r="I8" s="4">
        <v>0.1</v>
      </c>
    </row>
    <row r="9" spans="1:9" ht="18" customHeight="1">
      <c r="E9" s="52" t="s">
        <v>49</v>
      </c>
      <c r="F9" s="4">
        <v>1</v>
      </c>
      <c r="G9" s="40"/>
      <c r="H9" s="52" t="s">
        <v>49</v>
      </c>
      <c r="I9" s="4">
        <v>1</v>
      </c>
    </row>
    <row r="10" spans="1:9" ht="18" customHeight="1">
      <c r="E10" s="54" t="s">
        <v>50</v>
      </c>
      <c r="F10" s="5">
        <f>Material!$E$15</f>
        <v>1</v>
      </c>
      <c r="G10" s="40"/>
      <c r="H10" s="54" t="s">
        <v>50</v>
      </c>
      <c r="I10" s="5">
        <f>Material!$E$15</f>
        <v>1</v>
      </c>
    </row>
    <row r="11" spans="1:9" ht="11" customHeight="1">
      <c r="E11" s="36"/>
      <c r="F11" s="38"/>
      <c r="H11" s="36"/>
      <c r="I11" s="38"/>
    </row>
    <row r="12" spans="1:9" ht="31">
      <c r="D12" s="76" t="s">
        <v>47</v>
      </c>
      <c r="E12" s="52" t="s">
        <v>52</v>
      </c>
      <c r="F12" s="53" t="s">
        <v>51</v>
      </c>
      <c r="H12" s="52" t="s">
        <v>52</v>
      </c>
      <c r="I12" s="53" t="s">
        <v>51</v>
      </c>
    </row>
    <row r="13" spans="1:9">
      <c r="E13" s="1"/>
      <c r="F13" s="3"/>
      <c r="H13" s="39"/>
      <c r="I13" s="4"/>
    </row>
    <row r="14" spans="1:9">
      <c r="C14" s="2"/>
      <c r="D14" s="60"/>
      <c r="E14" s="61">
        <v>8.6623999999999999</v>
      </c>
      <c r="F14" s="58">
        <v>8.9735999999999997E-9</v>
      </c>
      <c r="H14" s="61">
        <v>8.0701000000000001</v>
      </c>
      <c r="I14" s="58">
        <v>1.0947E-8</v>
      </c>
    </row>
    <row r="15" spans="1:9">
      <c r="C15" s="2"/>
      <c r="D15" s="60"/>
      <c r="E15" s="61">
        <v>8.7499000000000002</v>
      </c>
      <c r="F15" s="58">
        <v>9.5558999999999992E-9</v>
      </c>
      <c r="H15" s="61">
        <v>8.3914000000000009</v>
      </c>
      <c r="I15" s="58">
        <v>1.0441000000000001E-8</v>
      </c>
    </row>
    <row r="16" spans="1:9">
      <c r="C16" s="2"/>
      <c r="D16" s="60"/>
      <c r="E16" s="61">
        <v>8.8452999999999999</v>
      </c>
      <c r="F16" s="58">
        <v>1.0375E-8</v>
      </c>
      <c r="H16" s="61">
        <v>8.4478000000000009</v>
      </c>
      <c r="I16" s="58">
        <v>9.7588999999999995E-9</v>
      </c>
    </row>
    <row r="17" spans="3:9">
      <c r="C17" s="2"/>
      <c r="D17" s="60"/>
      <c r="E17" s="61">
        <v>8.9303000000000008</v>
      </c>
      <c r="F17" s="58">
        <v>1.1081E-8</v>
      </c>
      <c r="H17" s="61">
        <v>8.5129999999999999</v>
      </c>
      <c r="I17" s="58">
        <v>1.0687E-8</v>
      </c>
    </row>
    <row r="18" spans="3:9">
      <c r="E18" s="61">
        <v>9.0245999999999995</v>
      </c>
      <c r="F18" s="58">
        <v>1.164E-8</v>
      </c>
      <c r="H18" s="61">
        <v>8.6462000000000003</v>
      </c>
      <c r="I18" s="58">
        <v>1.2506E-8</v>
      </c>
    </row>
    <row r="19" spans="3:9">
      <c r="E19" s="61">
        <v>9.1175999999999995</v>
      </c>
      <c r="F19" s="58">
        <v>1.2172999999999999E-8</v>
      </c>
      <c r="H19" s="61">
        <v>8.7246000000000006</v>
      </c>
      <c r="I19" s="58">
        <v>1.3446E-8</v>
      </c>
    </row>
    <row r="20" spans="3:9">
      <c r="E20" s="61">
        <v>9.2039000000000009</v>
      </c>
      <c r="F20" s="58">
        <v>1.2806000000000001E-8</v>
      </c>
      <c r="H20" s="61">
        <v>8.8277999999999999</v>
      </c>
      <c r="I20" s="58">
        <v>1.4686E-8</v>
      </c>
    </row>
    <row r="21" spans="3:9">
      <c r="E21" s="61">
        <v>9.3069000000000006</v>
      </c>
      <c r="F21" s="58">
        <v>1.4044E-8</v>
      </c>
      <c r="H21" s="61">
        <v>8.9316999999999993</v>
      </c>
      <c r="I21" s="58">
        <v>1.5993E-8</v>
      </c>
    </row>
    <row r="22" spans="3:9">
      <c r="E22" s="61">
        <v>9.4082000000000008</v>
      </c>
      <c r="F22" s="58">
        <v>1.5789E-8</v>
      </c>
      <c r="H22" s="61">
        <v>9.0372000000000003</v>
      </c>
      <c r="I22" s="58">
        <v>1.756E-8</v>
      </c>
    </row>
    <row r="23" spans="3:9">
      <c r="E23" s="61">
        <v>9.4940999999999995</v>
      </c>
      <c r="F23" s="58">
        <v>1.7763999999999999E-8</v>
      </c>
      <c r="H23" s="61">
        <v>9.1465999999999994</v>
      </c>
      <c r="I23" s="58">
        <v>1.8984E-8</v>
      </c>
    </row>
    <row r="24" spans="3:9">
      <c r="E24" s="61">
        <v>9.5892999999999997</v>
      </c>
      <c r="F24" s="58">
        <v>2.0405E-8</v>
      </c>
      <c r="H24" s="61">
        <v>9.2521000000000004</v>
      </c>
      <c r="I24" s="58">
        <v>2.0260000000000001E-8</v>
      </c>
    </row>
    <row r="25" spans="3:9">
      <c r="E25" s="61">
        <v>9.6887000000000008</v>
      </c>
      <c r="F25" s="58">
        <v>2.2916999999999999E-8</v>
      </c>
      <c r="H25" s="61">
        <v>9.3434000000000008</v>
      </c>
      <c r="I25" s="58">
        <v>2.1217999999999998E-8</v>
      </c>
    </row>
    <row r="26" spans="3:9">
      <c r="E26" s="61">
        <v>9.7842000000000002</v>
      </c>
      <c r="F26" s="58">
        <v>2.6172999999999999E-8</v>
      </c>
      <c r="H26" s="61">
        <v>9.4641000000000002</v>
      </c>
      <c r="I26" s="58">
        <v>2.2732999999999999E-8</v>
      </c>
    </row>
    <row r="27" spans="3:9">
      <c r="E27" s="61">
        <v>9.8955000000000002</v>
      </c>
      <c r="F27" s="58">
        <v>2.6372E-8</v>
      </c>
      <c r="H27" s="61">
        <v>9.5725999999999996</v>
      </c>
      <c r="I27" s="58">
        <v>2.4150000000000001E-8</v>
      </c>
    </row>
    <row r="28" spans="3:9">
      <c r="E28" s="61">
        <v>10.007</v>
      </c>
      <c r="F28" s="58">
        <v>2.7287999999999999E-8</v>
      </c>
      <c r="H28" s="61">
        <v>9.6859000000000002</v>
      </c>
      <c r="I28" s="58">
        <v>2.5702999999999999E-8</v>
      </c>
    </row>
    <row r="29" spans="3:9">
      <c r="E29" s="61">
        <v>10.109</v>
      </c>
      <c r="F29" s="58">
        <v>2.7426E-8</v>
      </c>
      <c r="H29" s="61">
        <v>9.7993000000000006</v>
      </c>
      <c r="I29" s="58">
        <v>2.7686999999999998E-8</v>
      </c>
    </row>
    <row r="30" spans="3:9">
      <c r="E30" s="61">
        <v>10.263</v>
      </c>
      <c r="F30" s="58">
        <v>2.6919000000000001E-8</v>
      </c>
      <c r="H30" s="61">
        <v>9.9082000000000008</v>
      </c>
      <c r="I30" s="58">
        <v>3.0024999999999999E-8</v>
      </c>
    </row>
    <row r="31" spans="3:9">
      <c r="E31" s="61">
        <v>10.347</v>
      </c>
      <c r="F31" s="58">
        <v>2.7974E-8</v>
      </c>
      <c r="H31" s="61">
        <v>10.029999999999999</v>
      </c>
      <c r="I31" s="58">
        <v>3.2403999999999997E-8</v>
      </c>
    </row>
    <row r="32" spans="3:9">
      <c r="E32" s="61">
        <v>10.452</v>
      </c>
      <c r="F32" s="58">
        <v>2.9381E-8</v>
      </c>
      <c r="H32" s="61">
        <v>10.145</v>
      </c>
      <c r="I32" s="58">
        <v>3.4312999999999998E-8</v>
      </c>
    </row>
    <row r="33" spans="5:9">
      <c r="E33" s="61">
        <v>10.569000000000001</v>
      </c>
      <c r="F33" s="58">
        <v>3.2033E-8</v>
      </c>
      <c r="H33" s="61">
        <v>10.250999999999999</v>
      </c>
      <c r="I33" s="58">
        <v>3.7157E-8</v>
      </c>
    </row>
    <row r="34" spans="5:9" ht="18" customHeight="1">
      <c r="E34" s="61">
        <v>10.67</v>
      </c>
      <c r="F34" s="58">
        <v>3.3492E-8</v>
      </c>
      <c r="H34" s="61">
        <v>10.375999999999999</v>
      </c>
      <c r="I34" s="58">
        <v>4.1098000000000002E-8</v>
      </c>
    </row>
    <row r="35" spans="5:9" ht="18" customHeight="1">
      <c r="E35" s="61">
        <v>10.794</v>
      </c>
      <c r="F35" s="58">
        <v>3.5420999999999997E-8</v>
      </c>
      <c r="H35" s="61">
        <v>10.512</v>
      </c>
      <c r="I35" s="58">
        <v>4.4286999999999998E-8</v>
      </c>
    </row>
    <row r="36" spans="5:9" ht="18" customHeight="1">
      <c r="E36" s="61">
        <v>10.912000000000001</v>
      </c>
      <c r="F36" s="58">
        <v>3.7241999999999997E-8</v>
      </c>
      <c r="H36" s="61">
        <v>10.619</v>
      </c>
      <c r="I36" s="58">
        <v>4.6941999999999998E-8</v>
      </c>
    </row>
    <row r="37" spans="5:9" ht="18" customHeight="1">
      <c r="E37" s="61">
        <v>11.036</v>
      </c>
      <c r="F37" s="58">
        <v>3.8968000000000002E-8</v>
      </c>
      <c r="H37" s="61">
        <v>10.738</v>
      </c>
      <c r="I37" s="58">
        <v>4.9810000000000001E-8</v>
      </c>
    </row>
    <row r="38" spans="5:9" ht="18" customHeight="1">
      <c r="E38" s="61">
        <v>11.162000000000001</v>
      </c>
      <c r="F38" s="58">
        <v>4.1162000000000002E-8</v>
      </c>
      <c r="H38" s="61">
        <v>10.885</v>
      </c>
      <c r="I38" s="58">
        <v>5.3692000000000002E-8</v>
      </c>
    </row>
    <row r="39" spans="5:9" ht="14" customHeight="1">
      <c r="E39" s="61">
        <v>11.28</v>
      </c>
      <c r="F39" s="58">
        <v>4.3819999999999998E-8</v>
      </c>
      <c r="H39" s="61">
        <v>11.007999999999999</v>
      </c>
      <c r="I39" s="58">
        <v>5.7690999999999997E-8</v>
      </c>
    </row>
    <row r="40" spans="5:9">
      <c r="E40" s="61">
        <v>11.413</v>
      </c>
      <c r="F40" s="58">
        <v>4.7063000000000003E-8</v>
      </c>
      <c r="H40" s="61">
        <v>11.146000000000001</v>
      </c>
      <c r="I40" s="58">
        <v>6.3007000000000003E-8</v>
      </c>
    </row>
    <row r="41" spans="5:9">
      <c r="E41" s="61">
        <v>11.541</v>
      </c>
      <c r="F41" s="58">
        <v>4.9774E-8</v>
      </c>
      <c r="H41" s="61">
        <v>11.273999999999999</v>
      </c>
      <c r="I41" s="58">
        <v>6.8219999999999998E-8</v>
      </c>
    </row>
    <row r="42" spans="5:9">
      <c r="E42" s="61">
        <v>11.654999999999999</v>
      </c>
      <c r="F42" s="58">
        <v>5.2636999999999997E-8</v>
      </c>
      <c r="H42" s="61">
        <v>11.403</v>
      </c>
      <c r="I42" s="58">
        <v>7.3150000000000003E-8</v>
      </c>
    </row>
    <row r="43" spans="5:9">
      <c r="E43" s="61">
        <v>11.79</v>
      </c>
      <c r="F43" s="58">
        <v>5.5799000000000002E-8</v>
      </c>
      <c r="H43" s="61">
        <v>11.553000000000001</v>
      </c>
      <c r="I43" s="58">
        <v>7.8234999999999999E-8</v>
      </c>
    </row>
    <row r="44" spans="5:9">
      <c r="E44" s="61">
        <v>11.925000000000001</v>
      </c>
      <c r="F44" s="58">
        <v>5.8967000000000001E-8</v>
      </c>
      <c r="H44" s="61">
        <v>11.702</v>
      </c>
      <c r="I44" s="58">
        <v>8.2266000000000004E-8</v>
      </c>
    </row>
    <row r="45" spans="5:9">
      <c r="E45" s="61">
        <v>12.048</v>
      </c>
      <c r="F45" s="58">
        <v>6.2614999999999995E-8</v>
      </c>
      <c r="H45" s="61">
        <v>11.842000000000001</v>
      </c>
      <c r="I45" s="58">
        <v>8.6898000000000002E-8</v>
      </c>
    </row>
    <row r="46" spans="5:9">
      <c r="E46" s="61">
        <v>12.185</v>
      </c>
      <c r="F46" s="58">
        <v>6.8123999999999995E-8</v>
      </c>
      <c r="H46" s="61">
        <v>11.996</v>
      </c>
      <c r="I46" s="58">
        <v>9.1895000000000003E-8</v>
      </c>
    </row>
    <row r="47" spans="5:9">
      <c r="E47" s="61">
        <v>12.323</v>
      </c>
      <c r="F47" s="58">
        <v>7.5324999999999995E-8</v>
      </c>
      <c r="H47" s="61">
        <v>12.148</v>
      </c>
      <c r="I47" s="58">
        <v>9.8200000000000006E-8</v>
      </c>
    </row>
    <row r="48" spans="5:9">
      <c r="E48" s="61">
        <v>12.458</v>
      </c>
      <c r="F48" s="58">
        <v>8.1284000000000002E-8</v>
      </c>
      <c r="H48" s="61">
        <v>12.297000000000001</v>
      </c>
      <c r="I48" s="58">
        <v>1.0459E-7</v>
      </c>
    </row>
    <row r="49" spans="5:9">
      <c r="E49" s="61">
        <v>12.598000000000001</v>
      </c>
      <c r="F49" s="58">
        <v>8.6830000000000004E-8</v>
      </c>
      <c r="H49" s="61">
        <v>12.461</v>
      </c>
      <c r="I49" s="58">
        <v>1.1336E-7</v>
      </c>
    </row>
    <row r="50" spans="5:9">
      <c r="E50" s="61">
        <v>12.733000000000001</v>
      </c>
      <c r="F50" s="58">
        <v>9.1555000000000002E-8</v>
      </c>
      <c r="H50" s="61">
        <v>12.617000000000001</v>
      </c>
      <c r="I50" s="58">
        <v>1.2146E-7</v>
      </c>
    </row>
    <row r="51" spans="5:9">
      <c r="E51" s="61">
        <v>12.888</v>
      </c>
      <c r="F51" s="58">
        <v>9.6449999999999993E-8</v>
      </c>
      <c r="H51" s="61">
        <v>12.789</v>
      </c>
      <c r="I51" s="58">
        <v>1.3173E-7</v>
      </c>
    </row>
    <row r="52" spans="5:9">
      <c r="E52" s="61">
        <v>13.037000000000001</v>
      </c>
      <c r="F52" s="58">
        <v>1.0225000000000001E-7</v>
      </c>
      <c r="H52" s="61">
        <v>12.954000000000001</v>
      </c>
      <c r="I52" s="58">
        <v>1.4144E-7</v>
      </c>
    </row>
    <row r="53" spans="5:9">
      <c r="E53" s="61">
        <v>13.19</v>
      </c>
      <c r="F53" s="58">
        <v>1.1183E-7</v>
      </c>
      <c r="H53" s="61">
        <v>13.132</v>
      </c>
      <c r="I53" s="58">
        <v>1.5251000000000001E-7</v>
      </c>
    </row>
    <row r="54" spans="5:9">
      <c r="E54" s="61">
        <v>13.346</v>
      </c>
      <c r="F54" s="58">
        <v>1.2585999999999999E-7</v>
      </c>
      <c r="H54" s="61">
        <v>13.295999999999999</v>
      </c>
      <c r="I54" s="58">
        <v>1.6393000000000001E-7</v>
      </c>
    </row>
    <row r="55" spans="5:9">
      <c r="E55" s="61">
        <v>13.505000000000001</v>
      </c>
      <c r="F55" s="58">
        <v>1.3720000000000001E-7</v>
      </c>
      <c r="H55" s="61">
        <v>13.481999999999999</v>
      </c>
      <c r="I55" s="58">
        <v>1.7595000000000001E-7</v>
      </c>
    </row>
    <row r="56" spans="5:9">
      <c r="E56" s="61">
        <v>13.656000000000001</v>
      </c>
      <c r="F56" s="58">
        <v>1.4723E-7</v>
      </c>
      <c r="H56" s="61">
        <v>13.662000000000001</v>
      </c>
      <c r="I56" s="58">
        <v>1.8760000000000001E-7</v>
      </c>
    </row>
    <row r="57" spans="5:9">
      <c r="E57" s="61">
        <v>13.805</v>
      </c>
      <c r="F57" s="58">
        <v>1.5591E-7</v>
      </c>
      <c r="H57" s="61">
        <v>13.846</v>
      </c>
      <c r="I57" s="58">
        <v>1.9817999999999999E-7</v>
      </c>
    </row>
    <row r="58" spans="5:9">
      <c r="E58" s="61">
        <v>13.994999999999999</v>
      </c>
      <c r="F58" s="58">
        <v>1.6576E-7</v>
      </c>
      <c r="H58" s="61">
        <v>14.036</v>
      </c>
      <c r="I58" s="58">
        <v>2.1129000000000001E-7</v>
      </c>
    </row>
    <row r="59" spans="5:9">
      <c r="E59" s="61">
        <v>14.157999999999999</v>
      </c>
      <c r="F59" s="58">
        <v>1.7435E-7</v>
      </c>
      <c r="H59" s="61">
        <v>14.233000000000001</v>
      </c>
      <c r="I59" s="58">
        <v>2.2457999999999999E-7</v>
      </c>
    </row>
    <row r="60" spans="5:9">
      <c r="E60" s="61">
        <v>14.331</v>
      </c>
      <c r="F60" s="58">
        <v>1.8493999999999999E-7</v>
      </c>
      <c r="H60" s="61">
        <v>14.436</v>
      </c>
      <c r="I60" s="58">
        <v>2.4135999999999999E-7</v>
      </c>
    </row>
    <row r="61" spans="5:9">
      <c r="E61" s="61">
        <v>14.507</v>
      </c>
      <c r="F61" s="58">
        <v>1.9586000000000001E-7</v>
      </c>
      <c r="H61" s="61">
        <v>14.635</v>
      </c>
      <c r="I61" s="58">
        <v>2.5820999999999998E-7</v>
      </c>
    </row>
    <row r="62" spans="5:9">
      <c r="E62" s="61">
        <v>14.682</v>
      </c>
      <c r="F62" s="58">
        <v>2.0668E-7</v>
      </c>
      <c r="H62" s="61">
        <v>14.851000000000001</v>
      </c>
      <c r="I62" s="58">
        <v>2.7711999999999998E-7</v>
      </c>
    </row>
    <row r="63" spans="5:9">
      <c r="E63" s="61">
        <v>14.866</v>
      </c>
      <c r="F63" s="58">
        <v>2.1955E-7</v>
      </c>
      <c r="H63" s="61">
        <v>15.068</v>
      </c>
      <c r="I63" s="58">
        <v>2.9447999999999997E-7</v>
      </c>
    </row>
    <row r="64" spans="5:9">
      <c r="E64" s="61">
        <v>15.061999999999999</v>
      </c>
      <c r="F64" s="58">
        <v>2.3769000000000001E-7</v>
      </c>
      <c r="H64" s="61">
        <v>15.294</v>
      </c>
      <c r="I64" s="58">
        <v>3.1291000000000001E-7</v>
      </c>
    </row>
    <row r="65" spans="5:9">
      <c r="E65" s="61">
        <v>15.257</v>
      </c>
      <c r="F65" s="58">
        <v>2.5757E-7</v>
      </c>
      <c r="H65" s="61">
        <v>15.519</v>
      </c>
      <c r="I65" s="58">
        <v>3.3363E-7</v>
      </c>
    </row>
    <row r="66" spans="5:9">
      <c r="E66" s="61">
        <v>15.457000000000001</v>
      </c>
      <c r="F66" s="58">
        <v>2.7836000000000001E-7</v>
      </c>
      <c r="H66" s="61">
        <v>15.756</v>
      </c>
      <c r="I66" s="58">
        <v>3.5311999999999998E-7</v>
      </c>
    </row>
    <row r="67" spans="5:9">
      <c r="E67" s="61">
        <v>15.643000000000001</v>
      </c>
      <c r="F67" s="58">
        <v>2.9420999999999999E-7</v>
      </c>
      <c r="H67" s="61">
        <v>15.987</v>
      </c>
      <c r="I67" s="58">
        <v>3.7706000000000002E-7</v>
      </c>
    </row>
    <row r="68" spans="5:9">
      <c r="E68" s="61">
        <v>15.856</v>
      </c>
      <c r="F68" s="58">
        <v>3.1082000000000003E-7</v>
      </c>
      <c r="H68" s="61">
        <v>16.221</v>
      </c>
      <c r="I68" s="58">
        <v>4.0124000000000001E-7</v>
      </c>
    </row>
    <row r="69" spans="5:9">
      <c r="E69" s="61">
        <v>16.073</v>
      </c>
      <c r="F69" s="58">
        <v>3.2590000000000003E-7</v>
      </c>
      <c r="H69" s="61">
        <v>16.484000000000002</v>
      </c>
      <c r="I69" s="58">
        <v>4.2744000000000002E-7</v>
      </c>
    </row>
    <row r="70" spans="5:9">
      <c r="E70" s="61">
        <v>16.291</v>
      </c>
      <c r="F70" s="58">
        <v>3.4022000000000001E-7</v>
      </c>
      <c r="H70" s="61">
        <v>16.728999999999999</v>
      </c>
      <c r="I70" s="58">
        <v>4.5055000000000002E-7</v>
      </c>
    </row>
    <row r="71" spans="5:9">
      <c r="E71" s="61">
        <v>16.515000000000001</v>
      </c>
      <c r="F71" s="58">
        <v>3.5753E-7</v>
      </c>
      <c r="H71" s="61">
        <v>16.998999999999999</v>
      </c>
      <c r="I71" s="58">
        <v>4.7645000000000001E-7</v>
      </c>
    </row>
    <row r="72" spans="5:9">
      <c r="E72" s="61">
        <v>16.747</v>
      </c>
      <c r="F72" s="58">
        <v>3.7308E-7</v>
      </c>
      <c r="H72" s="61">
        <v>17.273</v>
      </c>
      <c r="I72" s="58">
        <v>5.0442999999999997E-7</v>
      </c>
    </row>
    <row r="73" spans="5:9">
      <c r="E73" s="61">
        <v>16.984000000000002</v>
      </c>
      <c r="F73" s="58">
        <v>4.0076E-7</v>
      </c>
      <c r="H73" s="61">
        <v>17.567</v>
      </c>
      <c r="I73" s="58">
        <v>5.3269000000000004E-7</v>
      </c>
    </row>
    <row r="74" spans="5:9">
      <c r="E74" s="61">
        <v>17.22</v>
      </c>
      <c r="F74" s="58">
        <v>4.3256E-7</v>
      </c>
      <c r="H74" s="61">
        <v>17.859000000000002</v>
      </c>
      <c r="I74" s="58">
        <v>5.6701999999999995E-7</v>
      </c>
    </row>
    <row r="75" spans="5:9">
      <c r="E75" s="61">
        <v>17.486999999999998</v>
      </c>
      <c r="F75" s="58">
        <v>4.6096000000000002E-7</v>
      </c>
      <c r="H75" s="61">
        <v>18.158000000000001</v>
      </c>
      <c r="I75" s="58">
        <v>6.0383000000000003E-7</v>
      </c>
    </row>
    <row r="76" spans="5:9">
      <c r="E76" s="61">
        <v>17.715</v>
      </c>
      <c r="F76" s="58">
        <v>4.7749999999999998E-7</v>
      </c>
      <c r="H76" s="62">
        <v>18.47</v>
      </c>
      <c r="I76" s="59">
        <v>6.384E-7</v>
      </c>
    </row>
    <row r="77" spans="5:9">
      <c r="E77" s="61">
        <v>17.965</v>
      </c>
      <c r="F77" s="58">
        <v>4.9523999999999998E-7</v>
      </c>
    </row>
    <row r="78" spans="5:9">
      <c r="E78" s="61">
        <v>18.242000000000001</v>
      </c>
      <c r="F78" s="58">
        <v>5.1047000000000004E-7</v>
      </c>
    </row>
    <row r="79" spans="5:9">
      <c r="E79" s="61">
        <v>18.513000000000002</v>
      </c>
      <c r="F79" s="58">
        <v>5.1519E-7</v>
      </c>
    </row>
    <row r="80" spans="5:9">
      <c r="E80" s="61">
        <v>18.771999999999998</v>
      </c>
      <c r="F80" s="58">
        <v>5.3455000000000003E-7</v>
      </c>
    </row>
    <row r="81" spans="5:6">
      <c r="E81" s="61">
        <v>19.053000000000001</v>
      </c>
      <c r="F81" s="58">
        <v>5.6026000000000002E-7</v>
      </c>
    </row>
    <row r="82" spans="5:6">
      <c r="E82" s="61">
        <v>19.352</v>
      </c>
      <c r="F82" s="58">
        <v>5.8943E-7</v>
      </c>
    </row>
    <row r="83" spans="5:6">
      <c r="E83" s="61">
        <v>19.623999999999999</v>
      </c>
      <c r="F83" s="58">
        <v>6.1318999999999995E-7</v>
      </c>
    </row>
    <row r="84" spans="5:6">
      <c r="E84" s="61">
        <v>19.940000000000001</v>
      </c>
      <c r="F84" s="58">
        <v>6.4218000000000005E-7</v>
      </c>
    </row>
    <row r="85" spans="5:6">
      <c r="E85" s="62">
        <v>20.245999999999999</v>
      </c>
      <c r="F85" s="59">
        <v>6.7321000000000003E-7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Material</vt:lpstr>
      <vt:lpstr>Environment</vt:lpstr>
      <vt:lpstr>Mechanical Properties-Fracture</vt:lpstr>
      <vt:lpstr>Mechanical Properties-Fatigue</vt:lpstr>
      <vt:lpstr>fatigue plot</vt:lpstr>
    </vt:vector>
  </TitlesOfParts>
  <Company>SNL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San Marchi</dc:creator>
  <cp:lastModifiedBy>Chris San Marchi</cp:lastModifiedBy>
  <dcterms:created xsi:type="dcterms:W3CDTF">2012-08-14T21:07:49Z</dcterms:created>
  <dcterms:modified xsi:type="dcterms:W3CDTF">2012-09-27T16:16:04Z</dcterms:modified>
</cp:coreProperties>
</file>