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comments10.xml" ContentType="application/vnd.openxmlformats-officedocument.spreadsheetml.comments+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worksheets/sheet6.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chartsheets/sheet12.xml" ContentType="application/vnd.openxmlformats-officedocument.spreadsheetml.chartsheet+xml"/>
  <Override PartName="/xl/drawings/drawing13.xml" ContentType="application/vnd.openxmlformats-officedocument.drawing+xml"/>
  <Override PartName="/xl/chartsheets/sheet13.xml" ContentType="application/vnd.openxmlformats-officedocument.spreadsheetml.chartsheet+xml"/>
  <Override PartName="/xl/drawings/drawing14.xml" ContentType="application/vnd.openxmlformats-officedocument.drawing+xml"/>
  <Override PartName="/xl/chartsheets/sheet14.xml" ContentType="application/vnd.openxmlformats-officedocument.spreadsheetml.chartsheet+xml"/>
  <Override PartName="/xl/drawings/drawing15.xml" ContentType="application/vnd.openxmlformats-officedocument.drawing+xml"/>
  <Override PartName="/xl/chartsheets/sheet15.xml" ContentType="application/vnd.openxmlformats-officedocument.spreadsheetml.chartsheet+xml"/>
  <Override PartName="/xl/drawings/drawing16.xml" ContentType="application/vnd.openxmlformats-officedocument.drawing+xml"/>
  <Override PartName="/xl/chartsheets/sheet16.xml" ContentType="application/vnd.openxmlformats-officedocument.spreadsheetml.chartsheet+xml"/>
  <Override PartName="/xl/drawings/drawing17.xml" ContentType="application/vnd.openxmlformats-officedocument.drawing+xml"/>
  <Override PartName="/xl/chartsheets/sheet17.xml" ContentType="application/vnd.openxmlformats-officedocument.spreadsheetml.chartsheet+xml"/>
  <Override PartName="/xl/drawings/drawing18.xml" ContentType="application/vnd.openxmlformats-officedocument.drawing+xml"/>
  <Override PartName="/xl/chartsheets/sheet18.xml" ContentType="application/vnd.openxmlformats-officedocument.spreadsheetml.chartsheet+xml"/>
  <Override PartName="/xl/drawings/drawing19.xml" ContentType="application/vnd.openxmlformats-officedocument.drawing+xml"/>
  <Override PartName="/xl/chartsheets/sheet19.xml" ContentType="application/vnd.openxmlformats-officedocument.spreadsheetml.chartsheet+xml"/>
  <Override PartName="/xl/drawings/drawing20.xml" ContentType="application/vnd.openxmlformats-officedocument.drawing+xml"/>
  <Override PartName="/xl/chartsheets/sheet20.xml" ContentType="application/vnd.openxmlformats-officedocument.spreadsheetml.chartsheet+xml"/>
  <Override PartName="/xl/drawings/drawing21.xml" ContentType="application/vnd.openxmlformats-officedocument.drawing+xml"/>
  <Override PartName="/xl/worksheets/sheet7.xml" ContentType="application/vnd.openxmlformats-officedocument.spreadsheetml.worksheet+xml"/>
  <Override PartName="/xl/comments27.xml" ContentType="application/vnd.openxmlformats-officedocument.spreadsheetml.comments+xml"/>
  <Override PartName="/xl/chartsheets/sheet21.xml" ContentType="application/vnd.openxmlformats-officedocument.spreadsheetml.chartsheet+xml"/>
  <Override PartName="/xl/drawings/drawing22.xml" ContentType="application/vnd.openxmlformats-officedocument.drawing+xml"/>
  <Override PartName="/xl/chartsheets/sheet22.xml" ContentType="application/vnd.openxmlformats-officedocument.spreadsheetml.chartsheet+xml"/>
  <Override PartName="/xl/drawings/drawing23.xml" ContentType="application/vnd.openxmlformats-officedocument.drawing+xml"/>
  <Override PartName="/xl/chartsheets/sheet23.xml" ContentType="application/vnd.openxmlformats-officedocument.spreadsheetml.chartsheet+xml"/>
  <Override PartName="/xl/drawings/drawing24.xml" ContentType="application/vnd.openxmlformats-officedocument.drawing+xml"/>
  <Override PartName="/xl/chartsheets/sheet24.xml" ContentType="application/vnd.openxmlformats-officedocument.spreadsheetml.chartsheet+xml"/>
  <Override PartName="/xl/drawings/drawing25.xml" ContentType="application/vnd.openxmlformats-officedocument.drawing+xml"/>
  <Override PartName="/xl/worksheets/sheet8.xml" ContentType="application/vnd.openxmlformats-officedocument.spreadsheetml.worksheet+xml"/>
  <Override PartName="/xl/comments32.xml" ContentType="application/vnd.openxmlformats-officedocument.spreadsheetml.comments+xml"/>
  <Override PartName="/xl/chartsheets/sheet25.xml" ContentType="application/vnd.openxmlformats-officedocument.spreadsheetml.chartsheet+xml"/>
  <Override PartName="/xl/drawings/drawing26.xml" ContentType="application/vnd.openxmlformats-officedocument.drawing+xml"/>
  <Override PartName="/xl/chartsheets/sheet26.xml" ContentType="application/vnd.openxmlformats-officedocument.spreadsheetml.chartsheet+xml"/>
  <Override PartName="/xl/drawings/drawing27.xml" ContentType="application/vnd.openxmlformats-officedocument.drawing+xml"/>
  <Override PartName="/xl/chartsheets/sheet27.xml" ContentType="application/vnd.openxmlformats-officedocument.spreadsheetml.chartsheet+xml"/>
  <Override PartName="/xl/drawings/drawing28.xml" ContentType="application/vnd.openxmlformats-officedocument.drawing+xml"/>
  <Override PartName="/xl/chartsheets/sheet28.xml" ContentType="application/vnd.openxmlformats-officedocument.spreadsheetml.chartsheet+xml"/>
  <Override PartName="/xl/drawings/drawing29.xml" ContentType="application/vnd.openxmlformats-officedocument.drawing+xml"/>
  <Override PartName="/xl/chartsheets/sheet29.xml" ContentType="application/vnd.openxmlformats-officedocument.spreadsheetml.chartsheet+xml"/>
  <Override PartName="/xl/drawings/drawing30.xml" ContentType="application/vnd.openxmlformats-officedocument.drawing+xml"/>
  <Override PartName="/xl/worksheets/sheet9.xml" ContentType="application/vnd.openxmlformats-officedocument.spreadsheetml.worksheet+xml"/>
  <Override PartName="/xl/comments38.xml" ContentType="application/vnd.openxmlformats-officedocument.spreadsheetml.comments+xml"/>
  <Override PartName="/xl/chartsheets/sheet30.xml" ContentType="application/vnd.openxmlformats-officedocument.spreadsheetml.chartsheet+xml"/>
  <Override PartName="/xl/drawings/drawing31.xml" ContentType="application/vnd.openxmlformats-officedocument.drawing+xml"/>
  <Override PartName="/xl/chartsheets/sheet31.xml" ContentType="application/vnd.openxmlformats-officedocument.spreadsheetml.chartsheet+xml"/>
  <Override PartName="/xl/drawings/drawing32.xml" ContentType="application/vnd.openxmlformats-officedocument.drawing+xml"/>
  <Override PartName="/xl/chartsheets/sheet32.xml" ContentType="application/vnd.openxmlformats-officedocument.spreadsheetml.chartsheet+xml"/>
  <Override PartName="/xl/drawings/drawing33.xml" ContentType="application/vnd.openxmlformats-officedocument.drawing+xml"/>
  <Override PartName="/xl/chartsheets/sheet33.xml" ContentType="application/vnd.openxmlformats-officedocument.spreadsheetml.chartsheet+xml"/>
  <Override PartName="/xl/drawings/drawing34.xml" ContentType="application/vnd.openxmlformats-officedocument.drawing+xml"/>
  <Override PartName="/xl/worksheets/sheet10.xml" ContentType="application/vnd.openxmlformats-officedocument.spreadsheetml.worksheet+xml"/>
  <Override PartName="/xl/chartsheets/sheet34.xml" ContentType="application/vnd.openxmlformats-officedocument.spreadsheetml.chartsheet+xml"/>
  <Override PartName="/xl/drawings/drawing35.xml" ContentType="application/vnd.openxmlformats-officedocument.drawing+xml"/>
  <Override PartName="/xl/chartsheets/sheet35.xml" ContentType="application/vnd.openxmlformats-officedocument.spreadsheetml.chartsheet+xml"/>
  <Override PartName="/xl/drawings/drawing36.xml" ContentType="application/vnd.openxmlformats-officedocument.drawing+xml"/>
  <Override PartName="/xl/chartsheets/sheet36.xml" ContentType="application/vnd.openxmlformats-officedocument.spreadsheetml.chartsheet+xml"/>
  <Override PartName="/xl/drawings/drawing37.xml" ContentType="application/vnd.openxmlformats-officedocument.drawing+xml"/>
  <Override PartName="/xl/chartsheets/sheet37.xml" ContentType="application/vnd.openxmlformats-officedocument.spreadsheetml.chartsheet+xml"/>
  <Override PartName="/xl/drawings/drawing38.xml" ContentType="application/vnd.openxmlformats-officedocument.drawing+xml"/>
  <Override PartName="/xl/chartsheets/sheet38.xml" ContentType="application/vnd.openxmlformats-officedocument.spreadsheetml.chartsheet+xml"/>
  <Override PartName="/xl/drawings/drawing39.xml" ContentType="application/vnd.openxmlformats-officedocument.drawing+xml"/>
  <Override PartName="/xl/chartsheets/sheet39.xml" ContentType="application/vnd.openxmlformats-officedocument.spreadsheetml.chartsheet+xml"/>
  <Override PartName="/xl/drawings/drawing40.xml" ContentType="application/vnd.openxmlformats-officedocument.drawing+xml"/>
  <Override PartName="/xl/worksheets/sheet11.xml" ContentType="application/vnd.openxmlformats-officedocument.spreadsheetml.worksheet+xml"/>
  <Override PartName="/xl/comments50.xml" ContentType="application/vnd.openxmlformats-officedocument.spreadsheetml.comments+xml"/>
  <Override PartName="/xl/chartsheets/sheet40.xml" ContentType="application/vnd.openxmlformats-officedocument.spreadsheetml.chartsheet+xml"/>
  <Override PartName="/xl/drawings/drawing41.xml" ContentType="application/vnd.openxmlformats-officedocument.drawing+xml"/>
  <Override PartName="/xl/chartsheets/sheet41.xml" ContentType="application/vnd.openxmlformats-officedocument.spreadsheetml.chartsheet+xml"/>
  <Override PartName="/xl/drawings/drawing42.xml" ContentType="application/vnd.openxmlformats-officedocument.drawing+xml"/>
  <Override PartName="/xl/chartsheets/sheet42.xml" ContentType="application/vnd.openxmlformats-officedocument.spreadsheetml.chartsheet+xml"/>
  <Override PartName="/xl/drawings/drawing43.xml" ContentType="application/vnd.openxmlformats-officedocument.drawing+xml"/>
  <Override PartName="/xl/chartsheets/sheet43.xml" ContentType="application/vnd.openxmlformats-officedocument.spreadsheetml.chartsheet+xml"/>
  <Override PartName="/xl/drawings/drawing44.xml" ContentType="application/vnd.openxmlformats-officedocument.drawing+xml"/>
  <Override PartName="/xl/chartsheets/sheet44.xml" ContentType="application/vnd.openxmlformats-officedocument.spreadsheetml.chartsheet+xml"/>
  <Override PartName="/xl/drawings/drawing45.xml" ContentType="application/vnd.openxmlformats-officedocument.drawing+xml"/>
  <Override PartName="/xl/chartsheets/sheet45.xml" ContentType="application/vnd.openxmlformats-officedocument.spreadsheetml.chartsheet+xml"/>
  <Override PartName="/xl/drawings/drawing46.xml" ContentType="application/vnd.openxmlformats-officedocument.drawing+xml"/>
  <Override PartName="/xl/chartsheets/sheet46.xml" ContentType="application/vnd.openxmlformats-officedocument.spreadsheetml.chartsheet+xml"/>
  <Override PartName="/xl/drawings/drawing47.xml" ContentType="application/vnd.openxmlformats-officedocument.drawing+xml"/>
  <Override PartName="/xl/chartsheets/sheet47.xml" ContentType="application/vnd.openxmlformats-officedocument.spreadsheetml.chartsheet+xml"/>
  <Override PartName="/xl/drawings/drawing48.xml" ContentType="application/vnd.openxmlformats-officedocument.drawing+xml"/>
  <Override PartName="/xl/chartsheets/sheet48.xml" ContentType="application/vnd.openxmlformats-officedocument.spreadsheetml.chartsheet+xml"/>
  <Override PartName="/xl/drawings/drawing49.xml" ContentType="application/vnd.openxmlformats-officedocument.drawing+xml"/>
  <Override PartName="/xl/worksheets/sheet12.xml" ContentType="application/vnd.openxmlformats-officedocument.spreadsheetml.worksheet+xml"/>
  <Override PartName="/xl/comments60.xml" ContentType="application/vnd.openxmlformats-officedocument.spreadsheetml.comments+xml"/>
  <Override PartName="/xl/chartsheets/sheet49.xml" ContentType="application/vnd.openxmlformats-officedocument.spreadsheetml.chartsheet+xml"/>
  <Override PartName="/xl/drawings/drawing50.xml" ContentType="application/vnd.openxmlformats-officedocument.drawing+xml"/>
  <Override PartName="/xl/chartsheets/sheet50.xml" ContentType="application/vnd.openxmlformats-officedocument.spreadsheetml.chartsheet+xml"/>
  <Override PartName="/xl/drawings/drawing51.xml" ContentType="application/vnd.openxmlformats-officedocument.drawing+xml"/>
  <Override PartName="/xl/chartsheets/sheet51.xml" ContentType="application/vnd.openxmlformats-officedocument.spreadsheetml.chartsheet+xml"/>
  <Override PartName="/xl/drawings/drawing52.xml" ContentType="application/vnd.openxmlformats-officedocument.drawing+xml"/>
  <Override PartName="/xl/chartsheets/sheet52.xml" ContentType="application/vnd.openxmlformats-officedocument.spreadsheetml.chartsheet+xml"/>
  <Override PartName="/xl/drawings/drawing53.xml" ContentType="application/vnd.openxmlformats-officedocument.drawing+xml"/>
  <Override PartName="/xl/chartsheets/sheet53.xml" ContentType="application/vnd.openxmlformats-officedocument.spreadsheetml.chartsheet+xml"/>
  <Override PartName="/xl/drawings/drawing54.xml" ContentType="application/vnd.openxmlformats-officedocument.drawing+xml"/>
  <Override PartName="/xl/chartsheets/sheet54.xml" ContentType="application/vnd.openxmlformats-officedocument.spreadsheetml.chartsheet+xml"/>
  <Override PartName="/xl/drawings/drawing55.xml" ContentType="application/vnd.openxmlformats-officedocument.drawing+xml"/>
  <Override PartName="/xl/chartsheets/sheet55.xml" ContentType="application/vnd.openxmlformats-officedocument.spreadsheetml.chartsheet+xml"/>
  <Override PartName="/xl/drawings/drawing56.xml" ContentType="application/vnd.openxmlformats-officedocument.drawing+xml"/>
  <Override PartName="/xl/worksheets/sheet13.xml" ContentType="application/vnd.openxmlformats-officedocument.spreadsheetml.worksheet+xml"/>
  <Override PartName="/xl/comments68.xml" ContentType="application/vnd.openxmlformats-officedocument.spreadsheetml.comments+xml"/>
  <Override PartName="/xl/chartsheets/sheet56.xml" ContentType="application/vnd.openxmlformats-officedocument.spreadsheetml.chartsheet+xml"/>
  <Override PartName="/xl/drawings/drawing57.xml" ContentType="application/vnd.openxmlformats-officedocument.drawing+xml"/>
  <Override PartName="/xl/chartsheets/sheet57.xml" ContentType="application/vnd.openxmlformats-officedocument.spreadsheetml.chartsheet+xml"/>
  <Override PartName="/xl/drawings/drawing58.xml" ContentType="application/vnd.openxmlformats-officedocument.drawing+xml"/>
  <Override PartName="/xl/chartsheets/sheet58.xml" ContentType="application/vnd.openxmlformats-officedocument.spreadsheetml.chartsheet+xml"/>
  <Override PartName="/xl/drawings/drawing59.xml" ContentType="application/vnd.openxmlformats-officedocument.drawing+xml"/>
  <Override PartName="/xl/chartsheets/sheet59.xml" ContentType="application/vnd.openxmlformats-officedocument.spreadsheetml.chartsheet+xml"/>
  <Override PartName="/xl/drawings/drawing60.xml" ContentType="application/vnd.openxmlformats-officedocument.drawing+xml"/>
  <Override PartName="/xl/chartsheets/sheet60.xml" ContentType="application/vnd.openxmlformats-officedocument.spreadsheetml.chartsheet+xml"/>
  <Override PartName="/xl/drawings/drawing61.xml" ContentType="application/vnd.openxmlformats-officedocument.drawing+xml"/>
  <Override PartName="/xl/worksheets/sheet14.xml" ContentType="application/vnd.openxmlformats-officedocument.spreadsheetml.worksheet+xml"/>
  <Override PartName="/xl/comments74.xml" ContentType="application/vnd.openxmlformats-officedocument.spreadsheetml.comments+xml"/>
  <Override PartName="/xl/chartsheets/sheet61.xml" ContentType="application/vnd.openxmlformats-officedocument.spreadsheetml.chartsheet+xml"/>
  <Override PartName="/xl/drawings/drawing62.xml" ContentType="application/vnd.openxmlformats-officedocument.drawing+xml"/>
  <Override PartName="/xl/chartsheets/sheet62.xml" ContentType="application/vnd.openxmlformats-officedocument.spreadsheetml.chartsheet+xml"/>
  <Override PartName="/xl/drawings/drawing63.xml" ContentType="application/vnd.openxmlformats-officedocument.drawing+xml"/>
  <Override PartName="/xl/chartsheets/sheet63.xml" ContentType="application/vnd.openxmlformats-officedocument.spreadsheetml.chartsheet+xml"/>
  <Override PartName="/xl/drawings/drawing64.xml" ContentType="application/vnd.openxmlformats-officedocument.drawing+xml"/>
  <Override PartName="/xl/chartsheets/sheet64.xml" ContentType="application/vnd.openxmlformats-officedocument.spreadsheetml.chartsheet+xml"/>
  <Override PartName="/xl/drawings/drawing65.xml" ContentType="application/vnd.openxmlformats-officedocument.drawing+xml"/>
  <Override PartName="/xl/chartsheets/sheet65.xml" ContentType="application/vnd.openxmlformats-officedocument.spreadsheetml.chartsheet+xml"/>
  <Override PartName="/xl/drawings/drawing66.xml" ContentType="application/vnd.openxmlformats-officedocument.drawing+xml"/>
  <Override PartName="/xl/chartsheets/sheet66.xml" ContentType="application/vnd.openxmlformats-officedocument.spreadsheetml.chartsheet+xml"/>
  <Override PartName="/xl/drawings/drawing67.xml" ContentType="application/vnd.openxmlformats-officedocument.drawing+xml"/>
  <Override PartName="/xl/chartsheets/sheet67.xml" ContentType="application/vnd.openxmlformats-officedocument.spreadsheetml.chartsheet+xml"/>
  <Override PartName="/xl/drawings/drawing68.xml" ContentType="application/vnd.openxmlformats-officedocument.drawing+xml"/>
  <Override PartName="/xl/chartsheets/sheet68.xml" ContentType="application/vnd.openxmlformats-officedocument.spreadsheetml.chartsheet+xml"/>
  <Override PartName="/xl/drawings/drawing69.xml" ContentType="application/vnd.openxmlformats-officedocument.drawing+xml"/>
  <Override PartName="/xl/worksheets/sheet15.xml" ContentType="application/vnd.openxmlformats-officedocument.spreadsheetml.worksheet+xml"/>
  <Override PartName="/xl/comments83.xml" ContentType="application/vnd.openxmlformats-officedocument.spreadsheetml.comments+xml"/>
  <Override PartName="/xl/chartsheets/sheet69.xml" ContentType="application/vnd.openxmlformats-officedocument.spreadsheetml.chartsheet+xml"/>
  <Override PartName="/xl/drawings/drawing70.xml" ContentType="application/vnd.openxmlformats-officedocument.drawing+xml"/>
  <Override PartName="/xl/chartsheets/sheet70.xml" ContentType="application/vnd.openxmlformats-officedocument.spreadsheetml.chartsheet+xml"/>
  <Override PartName="/xl/drawings/drawing71.xml" ContentType="application/vnd.openxmlformats-officedocument.drawing+xml"/>
  <Override PartName="/xl/chartsheets/sheet71.xml" ContentType="application/vnd.openxmlformats-officedocument.spreadsheetml.chartsheet+xml"/>
  <Override PartName="/xl/drawings/drawing72.xml" ContentType="application/vnd.openxmlformats-officedocument.drawing+xml"/>
  <Override PartName="/xl/worksheets/sheet16.xml" ContentType="application/vnd.openxmlformats-officedocument.spreadsheetml.worksheet+xml"/>
  <Override PartName="/xl/chartsheets/sheet72.xml" ContentType="application/vnd.openxmlformats-officedocument.spreadsheetml.chartsheet+xml"/>
  <Override PartName="/xl/drawings/drawing73.xml" ContentType="application/vnd.openxmlformats-officedocument.drawing+xml"/>
  <Override PartName="/xl/chartsheets/sheet73.xml" ContentType="application/vnd.openxmlformats-officedocument.spreadsheetml.chartsheet+xml"/>
  <Override PartName="/xl/drawings/drawing7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40" yWindow="2000" windowWidth="19440" windowHeight="11760" tabRatio="599" firstSheet="9" activeTab="9"/>
  </bookViews>
  <sheets>
    <sheet name="Table of Contents" sheetId="1" r:id="rId1"/>
    <sheet name="Q1 - Respondent Info" sheetId="2" r:id="rId2"/>
    <sheet name="Q1, F1 - Firm Composition" sheetId="3" r:id="rId3"/>
    <sheet name="Q2 - Provided Contact Info" sheetId="4" r:id="rId4"/>
    <sheet name="Q2, F1 - Participant Figures" sheetId="5" r:id="rId5"/>
    <sheet name="Q3 - Project Info" sheetId="6" r:id="rId6"/>
    <sheet name="Q3, F1 - Projects Reported" sheetId="7" r:id="rId7"/>
    <sheet name="Q3, F2 - Capacity" sheetId="8" r:id="rId8"/>
    <sheet name="Q3, F3 - Form of Closure" sheetId="9" r:id="rId9"/>
    <sheet name="Q4 - Project Info (cntd)" sheetId="10" r:id="rId10"/>
    <sheet name="Q4, F1 - Primary Region" sheetId="11" r:id="rId11"/>
    <sheet name="Q4, F2 - Primary Purchaser" sheetId="12" r:id="rId12"/>
    <sheet name="Q4, F3 - Primary Purchaser (2)" sheetId="13" r:id="rId13"/>
    <sheet name="Q4, F4 - Primary Purchaser (3)" sheetId="14" r:id="rId14"/>
    <sheet name="Q4, F5 - Total Investment" sheetId="15" r:id="rId15"/>
    <sheet name="Q5 - Customer Host" sheetId="16" r:id="rId16"/>
    <sheet name="Q5, F1 - Number of Deals" sheetId="17" r:id="rId17"/>
    <sheet name="Q5, F2 - # of Deals &amp; Capacity" sheetId="18" r:id="rId18"/>
    <sheet name="Q5, F3 - Aggregate Capacity" sheetId="19" r:id="rId19"/>
    <sheet name="Q5, F4 - Aggregate Capacity (2)" sheetId="20" r:id="rId20"/>
    <sheet name="Q5, F5 - Financing Structure" sheetId="21" r:id="rId21"/>
    <sheet name="Q5,F6 - Financing Structure (2)" sheetId="22" r:id="rId22"/>
    <sheet name="Q5, F7 - Payback" sheetId="23" r:id="rId23"/>
    <sheet name="Q5, F8 - Payback (2)" sheetId="24" r:id="rId24"/>
    <sheet name="Q5, F9 - Discount Rate" sheetId="25" r:id="rId25"/>
    <sheet name="Q5, F10 - Discount Rate (2)" sheetId="26" r:id="rId26"/>
    <sheet name="Q6 - Project Development" sheetId="27" r:id="rId27"/>
    <sheet name="Q6, F1 - Barriers" sheetId="28" r:id="rId28"/>
    <sheet name="Q6, F2 - Barriers (2)" sheetId="29" r:id="rId29"/>
    <sheet name="Q6, F3 - Impact" sheetId="30" r:id="rId30"/>
    <sheet name="Q6, F4 - Impact (2)" sheetId="31" r:id="rId31"/>
    <sheet name="Q7 - Project Info (cntd)" sheetId="32" r:id="rId32"/>
    <sheet name="Q7, F1 - Financial Structure" sheetId="33" r:id="rId33"/>
    <sheet name="Q7,F2 - Financial Structure (2)" sheetId="34" r:id="rId34"/>
    <sheet name="Q7, F3 - Depreciation" sheetId="35" r:id="rId35"/>
    <sheet name="Q7, F4 - Depreciation (2)" sheetId="36" r:id="rId36"/>
    <sheet name="Q7, F5 - Federal Incentive" sheetId="37" r:id="rId37"/>
    <sheet name="Q8 - RECS" sheetId="38" r:id="rId38"/>
    <sheet name="Q8, F1 - Sales" sheetId="39" r:id="rId39"/>
    <sheet name="Q8, F2 - Type" sheetId="40" r:id="rId40"/>
    <sheet name="Q8, F3 - Contract Duration" sheetId="41" r:id="rId41"/>
    <sheet name="Q8, F4 - Contract Duration (2)" sheetId="42" r:id="rId42"/>
    <sheet name="Q9 - Incentive Programs" sheetId="43" r:id="rId43"/>
    <sheet name="Q9, F1 - Treasury Grants" sheetId="44" r:id="rId44"/>
    <sheet name="Q9, F2 - Treasury Grants (2)" sheetId="45" r:id="rId45"/>
    <sheet name="Q9, F3 - State Incentives" sheetId="46" r:id="rId46"/>
    <sheet name="Q9, F4 - State Incentives (2)" sheetId="47" r:id="rId47"/>
    <sheet name="Q9, F5 - RPS" sheetId="48" r:id="rId48"/>
    <sheet name="Q9, F6 - RPS (2)" sheetId="49" r:id="rId49"/>
    <sheet name="Q10 - Typical PPA" sheetId="50" r:id="rId50"/>
    <sheet name="Q10, F1 - Duration" sheetId="51" r:id="rId51"/>
    <sheet name="Q10, F2 - Duration (2)" sheetId="52" r:id="rId52"/>
    <sheet name="Q10, F3 - Price Yr1" sheetId="53" r:id="rId53"/>
    <sheet name="Q10, F4 - Price Yr1 (2)" sheetId="54" r:id="rId54"/>
    <sheet name="Q10, F5 - Price Escalation" sheetId="55" r:id="rId55"/>
    <sheet name="Q10, F6 - Price Escalation (2)" sheetId="56" r:id="rId56"/>
    <sheet name="Q10, F7 - Price Escalation (3)" sheetId="57" r:id="rId57"/>
    <sheet name="Q10, F8 - Buyout Option" sheetId="58" r:id="rId58"/>
    <sheet name="Q10, F9 - Buyout Option (2)" sheetId="59" r:id="rId59"/>
    <sheet name="Q11 - Equity Capital" sheetId="60" r:id="rId60"/>
    <sheet name="Q11, F1 - Share of Total Equity" sheetId="61" r:id="rId61"/>
    <sheet name="Q11, F2 - Tax Eq. to Total Eq." sheetId="62" r:id="rId62"/>
    <sheet name="Q11, F3 - Tax Eq. to Total  (2)" sheetId="63" r:id="rId63"/>
    <sheet name="Q11, F4 - Expected Return TE" sheetId="64" r:id="rId64"/>
    <sheet name="Q11,F5 - Expected Return TE (2)" sheetId="65" r:id="rId65"/>
    <sheet name="Q11, F6 - Expected Return DE" sheetId="66" r:id="rId66"/>
    <sheet name="Q11,F7 - Expected Return DE (2)" sheetId="67" r:id="rId67"/>
    <sheet name="Q12 - Construction Debt" sheetId="68" r:id="rId68"/>
    <sheet name="Q12, F1 - Source of Financing" sheetId="69" r:id="rId69"/>
    <sheet name="Q12, F2 - Source of Finance (2)" sheetId="70" r:id="rId70"/>
    <sheet name="Q12, F3 - Debt to Total Capital" sheetId="71" r:id="rId71"/>
    <sheet name="Q12, F4 - Debt to Total Cap (2)" sheetId="72" r:id="rId72"/>
    <sheet name="Q12, F5 - Cost of Financing" sheetId="73" r:id="rId73"/>
    <sheet name="Q13 - Term Debt" sheetId="74" r:id="rId74"/>
    <sheet name="Q13, F1 - Source" sheetId="75" r:id="rId75"/>
    <sheet name="Q13, F2 - % Debt to Capital" sheetId="76" r:id="rId76"/>
    <sheet name="Q13, F3 - % Debt to Capital (2)" sheetId="77" r:id="rId77"/>
    <sheet name="Q13, F4 - Cost" sheetId="78" r:id="rId78"/>
    <sheet name="Q13, F5 - TD Duration" sheetId="79" r:id="rId79"/>
    <sheet name="Q13, F6 - TD Duration (2)" sheetId="80" r:id="rId80"/>
    <sheet name="Q13, F7 - Rqrd. Coverage Ratio" sheetId="81" r:id="rId81"/>
    <sheet name="Q13, F8 - Rqrd. Cov. Ratio (2)" sheetId="82" r:id="rId82"/>
    <sheet name="Q14 - Cost of Energy" sheetId="83" r:id="rId83"/>
    <sheet name="Q14, F1 - Installed Cost" sheetId="84" r:id="rId84"/>
    <sheet name="Q14, F2 - Levelized Cost" sheetId="85" r:id="rId85"/>
    <sheet name="Q14, F3 - Levelized Cost (2)" sheetId="86" r:id="rId86"/>
    <sheet name="Q15 - Poll Question" sheetId="87" r:id="rId87"/>
    <sheet name="Q15, F1 - Poll Results" sheetId="88" r:id="rId88"/>
    <sheet name="Q15, F2 - Poll Results (2)" sheetId="89" r:id="rId89"/>
    <sheet name="Q16 - Feedback" sheetId="90" r:id="rId90"/>
  </sheets>
  <definedNames/>
  <calcPr fullCalcOnLoad="1"/>
</workbook>
</file>

<file path=xl/comments10.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M28" authorId="0">
      <text>
        <r>
          <rPr>
            <b/>
            <sz val="8"/>
            <rFont val="Tahoma"/>
            <family val="2"/>
          </rPr>
          <t>pscharfe:</t>
        </r>
        <r>
          <rPr>
            <sz val="8"/>
            <rFont val="Tahoma"/>
            <family val="2"/>
          </rPr>
          <t xml:space="preserve">
Values based on "Answer Option Mid Point"</t>
        </r>
      </text>
    </comment>
    <comment ref="M38" authorId="0">
      <text>
        <r>
          <rPr>
            <b/>
            <sz val="8"/>
            <rFont val="Tahoma"/>
            <family val="2"/>
          </rPr>
          <t>pscharfe:</t>
        </r>
        <r>
          <rPr>
            <sz val="8"/>
            <rFont val="Tahoma"/>
            <family val="2"/>
          </rPr>
          <t xml:space="preserve">
Values based on "Answer Option Mid Point"</t>
        </r>
      </text>
    </comment>
    <comment ref="A32" authorId="0">
      <text>
        <r>
          <rPr>
            <b/>
            <sz val="8"/>
            <rFont val="Tahoma"/>
            <family val="2"/>
          </rPr>
          <t>pscharfe:</t>
        </r>
        <r>
          <rPr>
            <sz val="8"/>
            <rFont val="Tahoma"/>
            <family val="2"/>
          </rPr>
          <t xml:space="preserve">
Includes: Solar - CSP, Solar Thermal, Geothermal, Biomass - Elec, Biomass - Non-elec, Hydro &amp; Other Technologies</t>
        </r>
      </text>
    </comment>
    <comment ref="A42"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27.xml><?xml version="1.0" encoding="utf-8"?>
<comments xmlns="http://schemas.openxmlformats.org/spreadsheetml/2006/main">
  <authors>
    <author>pscharfe</author>
  </authors>
  <commentList>
    <comment ref="A16" authorId="0">
      <text>
        <r>
          <rPr>
            <b/>
            <sz val="8"/>
            <rFont val="Tahoma"/>
            <family val="2"/>
          </rPr>
          <t>pscharfe:</t>
        </r>
        <r>
          <rPr>
            <sz val="8"/>
            <rFont val="Tahoma"/>
            <family val="2"/>
          </rPr>
          <t xml:space="preserve">
Includes: Geothermal, Biomass - Elec, Biomass - Non-elec, Hydro &amp; Other Technologies</t>
        </r>
      </text>
    </comment>
    <comment ref="A27" authorId="0">
      <text>
        <r>
          <rPr>
            <b/>
            <sz val="8"/>
            <rFont val="Tahoma"/>
            <family val="2"/>
          </rPr>
          <t>pscharfe:</t>
        </r>
        <r>
          <rPr>
            <sz val="8"/>
            <rFont val="Tahoma"/>
            <family val="2"/>
          </rPr>
          <t xml:space="preserve">
Includes: Geothermal, Biomass - Elec, Biomass - Non-elec, Hydro &amp; Other Technologies</t>
        </r>
      </text>
    </comment>
  </commentList>
</comments>
</file>

<file path=xl/comments32.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31" authorId="0">
      <text>
        <r>
          <rPr>
            <b/>
            <sz val="8"/>
            <rFont val="Tahoma"/>
            <family val="2"/>
          </rPr>
          <t>pscharfe:</t>
        </r>
        <r>
          <rPr>
            <sz val="8"/>
            <rFont val="Tahoma"/>
            <family val="2"/>
          </rPr>
          <t xml:space="preserve">
Includes: Solar - CSP, Solar Thermal, Geothermal, Biomass - Elec, Biomass - Non-elec, Hydro &amp; Other Technologies</t>
        </r>
      </text>
    </comment>
    <comment ref="A40" authorId="0">
      <text>
        <r>
          <rPr>
            <b/>
            <sz val="8"/>
            <rFont val="Tahoma"/>
            <family val="2"/>
          </rPr>
          <t>pscharfe:</t>
        </r>
        <r>
          <rPr>
            <sz val="8"/>
            <rFont val="Tahoma"/>
            <family val="2"/>
          </rPr>
          <t xml:space="preserve">
Includes: Solar - CSP, Solar Thermal, Geothermal, Biomass - Elec, Biomass - Non-elec, Hydro &amp; Other Technologies</t>
        </r>
      </text>
    </comment>
    <comment ref="A49"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38.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A37"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50.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A32" authorId="0">
      <text>
        <r>
          <rPr>
            <b/>
            <sz val="8"/>
            <rFont val="Tahoma"/>
            <family val="2"/>
          </rPr>
          <t>pscharfe:</t>
        </r>
        <r>
          <rPr>
            <sz val="8"/>
            <rFont val="Tahoma"/>
            <family val="2"/>
          </rPr>
          <t xml:space="preserve">
Includes: Solar - CSP, Solar Thermal, Geothermal, Biomass - Elec, Biomass - Non-elec, Hydro &amp; Other Technologies</t>
        </r>
      </text>
    </comment>
    <comment ref="A41"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6.xml><?xml version="1.0" encoding="utf-8"?>
<comments xmlns="http://schemas.openxmlformats.org/spreadsheetml/2006/main">
  <authors>
    <author>pscharfe</author>
  </authors>
  <commentList>
    <comment ref="A27" authorId="0">
      <text>
        <r>
          <rPr>
            <b/>
            <sz val="8"/>
            <rFont val="Tahoma"/>
            <family val="2"/>
          </rPr>
          <t>pscharfe:</t>
        </r>
        <r>
          <rPr>
            <sz val="8"/>
            <rFont val="Tahoma"/>
            <family val="2"/>
          </rPr>
          <t xml:space="preserve">
Includes: Solar Thermal, Geothermal, Biomass - Elec, Biomass - Non-elec, Hydro, &amp; Other Technologies</t>
        </r>
      </text>
    </comment>
    <comment ref="A16" authorId="0">
      <text>
        <r>
          <rPr>
            <b/>
            <sz val="8"/>
            <rFont val="Tahoma"/>
            <family val="2"/>
          </rPr>
          <t>pscharfe:</t>
        </r>
        <r>
          <rPr>
            <sz val="8"/>
            <rFont val="Tahoma"/>
            <family val="2"/>
          </rPr>
          <t xml:space="preserve">
Includes: Geothermal, Biomass - Elec, Biomass - Non-elec, Hydro &amp; Other Technologies</t>
        </r>
      </text>
    </comment>
    <comment ref="A38" authorId="0">
      <text>
        <r>
          <rPr>
            <b/>
            <sz val="8"/>
            <rFont val="Tahoma"/>
            <family val="2"/>
          </rPr>
          <t>pscharfe:</t>
        </r>
        <r>
          <rPr>
            <sz val="8"/>
            <rFont val="Tahoma"/>
            <family val="2"/>
          </rPr>
          <t xml:space="preserve">
Includes: Solar Thermal, Geothermal, Biomass - Elec, Biomass - Non-elec, Hydro &amp; Other Technologies</t>
        </r>
      </text>
    </comment>
    <comment ref="A49" authorId="0">
      <text>
        <r>
          <rPr>
            <b/>
            <sz val="8"/>
            <rFont val="Tahoma"/>
            <family val="2"/>
          </rPr>
          <t>pscharfe:</t>
        </r>
        <r>
          <rPr>
            <sz val="8"/>
            <rFont val="Tahoma"/>
            <family val="2"/>
          </rPr>
          <t xml:space="preserve">
Includes: Solar Thermal, Geothermal, Biomass - Elec, Biomass - Non-elec, Hydro &amp; Other Technologies</t>
        </r>
      </text>
    </comment>
    <comment ref="A60" authorId="0">
      <text>
        <r>
          <rPr>
            <b/>
            <sz val="8"/>
            <rFont val="Tahoma"/>
            <family val="2"/>
          </rPr>
          <t>pscharfe:</t>
        </r>
        <r>
          <rPr>
            <sz val="8"/>
            <rFont val="Tahoma"/>
            <family val="2"/>
          </rPr>
          <t xml:space="preserve">
Includes: Solar Thermal, Geothermal, Biomass - Elec, Biomass - Non-elec, Hydro &amp; Other Technologies
</t>
        </r>
      </text>
    </comment>
  </commentList>
</comments>
</file>

<file path=xl/comments60.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A41" authorId="0">
      <text>
        <r>
          <rPr>
            <b/>
            <sz val="8"/>
            <rFont val="Tahoma"/>
            <family val="2"/>
          </rPr>
          <t>pscharfe:</t>
        </r>
        <r>
          <rPr>
            <sz val="8"/>
            <rFont val="Tahoma"/>
            <family val="2"/>
          </rPr>
          <t xml:space="preserve">
Includes: Solar - CSP, Solar Thermal, Geothermal, Biomass - Elec, Biomass - Non-elec, Hydro &amp; Other Technologies</t>
        </r>
      </text>
    </comment>
    <comment ref="A32"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68.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A32" authorId="0">
      <text>
        <r>
          <rPr>
            <b/>
            <sz val="8"/>
            <rFont val="Tahoma"/>
            <family val="2"/>
          </rPr>
          <t>pscharfe:</t>
        </r>
        <r>
          <rPr>
            <sz val="8"/>
            <rFont val="Tahoma"/>
            <family val="2"/>
          </rPr>
          <t xml:space="preserve">
Includes: Solar - CSP, Solar Thermal, Geothermal, Biomass - Elec, Biomass - Non-elec, Hydro &amp; Other Technologies</t>
        </r>
      </text>
    </comment>
    <comment ref="A41"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74.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 ref="A41" authorId="0">
      <text>
        <r>
          <rPr>
            <b/>
            <sz val="8"/>
            <rFont val="Tahoma"/>
            <family val="2"/>
          </rPr>
          <t>pscharfe:</t>
        </r>
        <r>
          <rPr>
            <sz val="8"/>
            <rFont val="Tahoma"/>
            <family val="2"/>
          </rPr>
          <t xml:space="preserve">
Includes: Solar - CSP, Solar Thermal, Geothermal, Biomass - Elec, Biomass - Non-elec, Hydro &amp; Other Technologies</t>
        </r>
      </text>
    </comment>
    <comment ref="A50" authorId="0">
      <text>
        <r>
          <rPr>
            <b/>
            <sz val="8"/>
            <rFont val="Tahoma"/>
            <family val="2"/>
          </rPr>
          <t>pscharfe:</t>
        </r>
        <r>
          <rPr>
            <sz val="8"/>
            <rFont val="Tahoma"/>
            <family val="2"/>
          </rPr>
          <t xml:space="preserve">
Includes: Solar - CSP, Solar Thermal, Geothermal, Biomass - Elec, Biomass - Non-elec, Hydro &amp; Other Technologies</t>
        </r>
      </text>
    </comment>
    <comment ref="A59" authorId="0">
      <text>
        <r>
          <rPr>
            <b/>
            <sz val="8"/>
            <rFont val="Tahoma"/>
            <family val="2"/>
          </rPr>
          <t>pscharfe:</t>
        </r>
        <r>
          <rPr>
            <sz val="8"/>
            <rFont val="Tahoma"/>
            <family val="2"/>
          </rPr>
          <t xml:space="preserve">
Includes: Solar - CSP, Solar Thermal, Geothermal, Biomass - Elec, Biomass - Non-elec, Hydro &amp; Other Technologies</t>
        </r>
      </text>
    </comment>
    <comment ref="A32"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comments83.xml><?xml version="1.0" encoding="utf-8"?>
<comments xmlns="http://schemas.openxmlformats.org/spreadsheetml/2006/main">
  <authors>
    <author>pscharfe</author>
  </authors>
  <commentList>
    <comment ref="A14" authorId="0">
      <text>
        <r>
          <rPr>
            <b/>
            <sz val="8"/>
            <rFont val="Tahoma"/>
            <family val="2"/>
          </rPr>
          <t>pscharfe:</t>
        </r>
        <r>
          <rPr>
            <sz val="8"/>
            <rFont val="Tahoma"/>
            <family val="2"/>
          </rPr>
          <t xml:space="preserve">
Includes: Solar - CSP, Solar Thermal, Geothermal, Biomass - Elec, Biomass - Non-elec, Hydro &amp; Other Technologies</t>
        </r>
      </text>
    </comment>
    <comment ref="A23" authorId="0">
      <text>
        <r>
          <rPr>
            <b/>
            <sz val="8"/>
            <rFont val="Tahoma"/>
            <family val="2"/>
          </rPr>
          <t>pscharfe:</t>
        </r>
        <r>
          <rPr>
            <sz val="8"/>
            <rFont val="Tahoma"/>
            <family val="2"/>
          </rPr>
          <t xml:space="preserve">
Includes: Solar - CSP, Solar Thermal, Geothermal, Biomass - Elec, Biomass - Non-elec, Hydro &amp; Other Technologies</t>
        </r>
      </text>
    </comment>
  </commentList>
</comments>
</file>

<file path=xl/sharedStrings.xml><?xml version="1.0" encoding="utf-8"?>
<sst xmlns="http://schemas.openxmlformats.org/spreadsheetml/2006/main" count="1292" uniqueCount="377">
  <si>
    <t xml:space="preserve">For projects that closed in Q4 2009, please tell us the PRIMARY LOCATION, POWER PURCHASER, and the TOTAL and DIRECT INVESTMENT... </t>
  </si>
  <si>
    <t>Primary Region</t>
  </si>
  <si>
    <t>New England</t>
  </si>
  <si>
    <t>New York</t>
  </si>
  <si>
    <t>Mid-Atlantic</t>
  </si>
  <si>
    <t>Southeast</t>
  </si>
  <si>
    <t>Mid-West</t>
  </si>
  <si>
    <t>Texas</t>
  </si>
  <si>
    <t>Southwest</t>
  </si>
  <si>
    <t>California</t>
  </si>
  <si>
    <t>Northwest</t>
  </si>
  <si>
    <t>HI &amp; AK</t>
  </si>
  <si>
    <t>Primary Power Purchaser (i.e., Power Sold To)</t>
  </si>
  <si>
    <t>End User</t>
  </si>
  <si>
    <t>Utility + Merchant</t>
  </si>
  <si>
    <t>Merchant</t>
  </si>
  <si>
    <t>Turnkey</t>
  </si>
  <si>
    <t>Total Cost of Combined Projects ($ millions)</t>
  </si>
  <si>
    <t>$0 - $4.9</t>
  </si>
  <si>
    <t>$5 - $9.9</t>
  </si>
  <si>
    <t>$10 - $49.9</t>
  </si>
  <si>
    <t>$50 - $99.9</t>
  </si>
  <si>
    <t>$100 - $199.9</t>
  </si>
  <si>
    <t>$200 - $299.9</t>
  </si>
  <si>
    <t>$300 - $399.9</t>
  </si>
  <si>
    <t>$400 - $499.9</t>
  </si>
  <si>
    <t>$500 - $999.9</t>
  </si>
  <si>
    <t>$1,000 +</t>
  </si>
  <si>
    <t>Your Total Direct Investment ($ millions)</t>
  </si>
  <si>
    <t>Balance Sheet</t>
  </si>
  <si>
    <t>Tax Equity Arrangement</t>
  </si>
  <si>
    <t>Depreciation</t>
  </si>
  <si>
    <t>Straight Line</t>
  </si>
  <si>
    <t>MACRS</t>
  </si>
  <si>
    <t>Bonus MACRS</t>
  </si>
  <si>
    <t>Federal Incentive</t>
  </si>
  <si>
    <t>PTC</t>
  </si>
  <si>
    <t>ITC</t>
  </si>
  <si>
    <t>Cash Grant</t>
  </si>
  <si>
    <t>State Incentive</t>
  </si>
  <si>
    <t>Capacity Based</t>
  </si>
  <si>
    <t>Production Based</t>
  </si>
  <si>
    <t>Provide the typical expected method of REC Sales, REC Type, and REC Contract Duration by technology...</t>
  </si>
  <si>
    <t>REC Sales</t>
  </si>
  <si>
    <t>None Available</t>
  </si>
  <si>
    <t>Bundled with energy</t>
  </si>
  <si>
    <t>REC-only contract</t>
  </si>
  <si>
    <t>Merchant sales</t>
  </si>
  <si>
    <t>REC Type</t>
  </si>
  <si>
    <t>Compliance REC</t>
  </si>
  <si>
    <t>Voluntary REC</t>
  </si>
  <si>
    <t>Sold to GHG Attribute Market</t>
  </si>
  <si>
    <t>REC Contract Term (yrs)</t>
  </si>
  <si>
    <t>0 - 4 yrs</t>
  </si>
  <si>
    <t>5 - 9 yrs</t>
  </si>
  <si>
    <t>10 - 14 yrs</t>
  </si>
  <si>
    <t>15 - 19 yrs</t>
  </si>
  <si>
    <t>20 yrs</t>
  </si>
  <si>
    <t>21 + yrs</t>
  </si>
  <si>
    <t>Please comment on the IMPORTANCE of different INCENTIVE PROGRAMS to developing your projects...</t>
  </si>
  <si>
    <t>REFTI Q4 09: NREL's Renewable Energy Project Financing Tracking Initiative, Fourth Quarter 2009</t>
  </si>
  <si>
    <t>Please tell us about your firm.  Are you primarily a....</t>
  </si>
  <si>
    <t>Answer Options</t>
  </si>
  <si>
    <t>Response Percent</t>
  </si>
  <si>
    <t>Response Count</t>
  </si>
  <si>
    <t>Equity Financier</t>
  </si>
  <si>
    <t>Debt Financier</t>
  </si>
  <si>
    <t>Utility</t>
  </si>
  <si>
    <t>Counsel / Consultant</t>
  </si>
  <si>
    <t>Government / Research / Advocacy</t>
  </si>
  <si>
    <t>Other (pls explain)</t>
  </si>
  <si>
    <t>Comment</t>
  </si>
  <si>
    <t>answered question</t>
  </si>
  <si>
    <t>skipped question</t>
  </si>
  <si>
    <t>Please tell us about the person responding to this survey (all answers optional)...</t>
  </si>
  <si>
    <t>Title</t>
  </si>
  <si>
    <t>Company</t>
  </si>
  <si>
    <t>Name</t>
  </si>
  <si>
    <t>Email</t>
  </si>
  <si>
    <t>Phone</t>
  </si>
  <si>
    <t>No. of Projects in Development</t>
  </si>
  <si>
    <t>1-3</t>
  </si>
  <si>
    <t>4-6</t>
  </si>
  <si>
    <t>7-9</t>
  </si>
  <si>
    <t>10 - 49</t>
  </si>
  <si>
    <t>50 - 99</t>
  </si>
  <si>
    <t>100 - 249</t>
  </si>
  <si>
    <t>250+</t>
  </si>
  <si>
    <t>Wind</t>
  </si>
  <si>
    <t>Solar - CSP</t>
  </si>
  <si>
    <t>Solar Thermal (non-elec)</t>
  </si>
  <si>
    <t>Geothermal</t>
  </si>
  <si>
    <t>Biomass - Elec</t>
  </si>
  <si>
    <t>Biomass - Non-elec</t>
  </si>
  <si>
    <t>Hydro</t>
  </si>
  <si>
    <t>Other Technologies</t>
  </si>
  <si>
    <t>Aggregate Capacity in Development (gross MW)</t>
  </si>
  <si>
    <t>0 - 4.9</t>
  </si>
  <si>
    <t>5 - 24.9</t>
  </si>
  <si>
    <t>25 - 49.9</t>
  </si>
  <si>
    <t>50 - 99.9</t>
  </si>
  <si>
    <t>100 - 199.9</t>
  </si>
  <si>
    <t>200 - 499.9</t>
  </si>
  <si>
    <t>500+</t>
  </si>
  <si>
    <t>0</t>
  </si>
  <si>
    <t>Aggregate Capacity Financially Closed (gross MW)</t>
  </si>
  <si>
    <t>Form of Financial Closure</t>
  </si>
  <si>
    <t>Early Stage</t>
  </si>
  <si>
    <t>Construction</t>
  </si>
  <si>
    <t>Primary</t>
  </si>
  <si>
    <t>Re-Finance</t>
  </si>
  <si>
    <t>Other</t>
  </si>
  <si>
    <t>Don't Know</t>
  </si>
  <si>
    <t>Fed Loan Guarantee</t>
  </si>
  <si>
    <t>Utility Pre-Pay</t>
  </si>
  <si>
    <t>Combined Const. &amp; Term Debt</t>
  </si>
  <si>
    <t>Ratio of Const. Debt / Total Capital</t>
  </si>
  <si>
    <t>0 - 19.9%</t>
  </si>
  <si>
    <t>20 - 39.9%</t>
  </si>
  <si>
    <t>40 - 59.9%</t>
  </si>
  <si>
    <t>60 - 79.9%</t>
  </si>
  <si>
    <t>80 - 100%</t>
  </si>
  <si>
    <t>Average All-In Cost of Const. Debt (%)</t>
  </si>
  <si>
    <t>0.00 - 3.99%</t>
  </si>
  <si>
    <t>4.00 - 5.49%</t>
  </si>
  <si>
    <t>5.50 - 6.99%</t>
  </si>
  <si>
    <t>7.00 - 8.49%</t>
  </si>
  <si>
    <t>8.50 - 9.99%</t>
  </si>
  <si>
    <t>10.00% +</t>
  </si>
  <si>
    <t>Const. Debt Term (months)</t>
  </si>
  <si>
    <t>0 - 6 mos</t>
  </si>
  <si>
    <t>7 - 12 mos</t>
  </si>
  <si>
    <t>13 - 18 mos</t>
  </si>
  <si>
    <t>19 - 24 mos</t>
  </si>
  <si>
    <t>25 - 30 mos</t>
  </si>
  <si>
    <t>31 + mos</t>
  </si>
  <si>
    <t xml:space="preserve">Regarding project-level TERM debt, please tell us how your projects are generally structured... </t>
  </si>
  <si>
    <t>Source of Debt</t>
  </si>
  <si>
    <t>Lender - project specific</t>
  </si>
  <si>
    <t>Lender - portfolio</t>
  </si>
  <si>
    <t>Lender w/ Fed Loan Guar.</t>
  </si>
  <si>
    <t>Ratio of Debt / Total Capital</t>
  </si>
  <si>
    <t>Ratio of Fed Loan Guarantee / Debt</t>
  </si>
  <si>
    <t>For your projects that are ON-SITE and BEHIND-THE-METER, please tell us about the customer host...</t>
  </si>
  <si>
    <t>Number of Deals</t>
  </si>
  <si>
    <t>100+</t>
  </si>
  <si>
    <t>Residential</t>
  </si>
  <si>
    <t>Commercial &amp; Industrial</t>
  </si>
  <si>
    <t>Federal Government</t>
  </si>
  <si>
    <t>State &amp; Local Govt.</t>
  </si>
  <si>
    <t>Nameplate Capacity (aggregate MW)</t>
  </si>
  <si>
    <t>200+</t>
  </si>
  <si>
    <t>Typical Customer Financing Structure</t>
  </si>
  <si>
    <t>Self-Finance</t>
  </si>
  <si>
    <t>PPA w/ Developer</t>
  </si>
  <si>
    <t>Lease</t>
  </si>
  <si>
    <t>CREBs</t>
  </si>
  <si>
    <t>QECBs</t>
  </si>
  <si>
    <t>Other (pls comment)</t>
  </si>
  <si>
    <t>Dont' Know</t>
  </si>
  <si>
    <t>Avg. Customer Payback (yrs)</t>
  </si>
  <si>
    <t>1 - 4 yrs</t>
  </si>
  <si>
    <t>5 - 7 yrs</t>
  </si>
  <si>
    <t>8  - 10 yrs</t>
  </si>
  <si>
    <t>11 - 13 yrs</t>
  </si>
  <si>
    <t>14 + yrs</t>
  </si>
  <si>
    <t>Don't know</t>
  </si>
  <si>
    <t>Avg. Customer Discount Rate (%)</t>
  </si>
  <si>
    <t>0.00  - 4.99%</t>
  </si>
  <si>
    <t>5.00  - 6.99%</t>
  </si>
  <si>
    <t>7.00  - 8.99%</t>
  </si>
  <si>
    <t>9.00  - 10.99%</t>
  </si>
  <si>
    <t>11.00  - 12.99%</t>
  </si>
  <si>
    <t>13.00 - 14.99%</t>
  </si>
  <si>
    <t>15.0+%</t>
  </si>
  <si>
    <t>What was the LARGEST BARRIER to RE project development and how did it impact your projects</t>
  </si>
  <si>
    <t>Barrier</t>
  </si>
  <si>
    <t>Technological hurdles</t>
  </si>
  <si>
    <t>Environmental permitting</t>
  </si>
  <si>
    <t>Transmission interconnection / tariff</t>
  </si>
  <si>
    <t>Finding Tax Equity Investor</t>
  </si>
  <si>
    <t>Raising Debt</t>
  </si>
  <si>
    <t>None</t>
  </si>
  <si>
    <t>Impact</t>
  </si>
  <si>
    <t>Required reduced project size(s)</t>
  </si>
  <si>
    <t xml:space="preserve">Select the primary typical FINANCIAL STRUCTURE characteristics of your projects that closed in prior quarter... </t>
  </si>
  <si>
    <t>Financial Structure</t>
  </si>
  <si>
    <t>14.5 - 16.5%</t>
  </si>
  <si>
    <t>16.5% - 18.5%</t>
  </si>
  <si>
    <t>18.5% +</t>
  </si>
  <si>
    <t>Solar Thermal</t>
  </si>
  <si>
    <t>PV &lt; 1 MW</t>
  </si>
  <si>
    <t>PV &gt;= 1 MW</t>
  </si>
  <si>
    <t>CSP</t>
  </si>
  <si>
    <t>Approximate No. of Projects in Development</t>
  </si>
  <si>
    <t>Total</t>
  </si>
  <si>
    <t>Total Responses</t>
  </si>
  <si>
    <t>Answer Option Mid-Point</t>
  </si>
  <si>
    <t>Approximate Capacity 
in Development</t>
  </si>
  <si>
    <t xml:space="preserve">Approximate No. Financially Closed Projects </t>
  </si>
  <si>
    <t xml:space="preserve">Other </t>
  </si>
  <si>
    <t>=</t>
  </si>
  <si>
    <t>Headings</t>
  </si>
  <si>
    <t>Formulas</t>
  </si>
  <si>
    <t>Inputs</t>
  </si>
  <si>
    <t>Answer Options Mid-Point</t>
  </si>
  <si>
    <t>Approximate Total Cost of 
Combined Projects</t>
  </si>
  <si>
    <t>Totals</t>
  </si>
  <si>
    <t>Approximate No. of Deals with Customer Host</t>
  </si>
  <si>
    <t>Approximate Nameplate Capacity with Customer Host</t>
  </si>
  <si>
    <t>Percent of Responses</t>
  </si>
  <si>
    <t>Consolidated Graphing Info: Primary Region</t>
  </si>
  <si>
    <t>Consolidated Graphing Info: Primary Power Purchaser (i.e., Power Sold To)</t>
  </si>
  <si>
    <t>Consolidated Graphing Info: No. of Projects in Development</t>
  </si>
  <si>
    <t>Treasury Grants</t>
  </si>
  <si>
    <t>Extremely</t>
  </si>
  <si>
    <t>Very</t>
  </si>
  <si>
    <t>Moderately</t>
  </si>
  <si>
    <t>Slightly</t>
  </si>
  <si>
    <t>State Incentives</t>
  </si>
  <si>
    <t>Renewable Portfolio Standards (REC purchase)</t>
  </si>
  <si>
    <t>Please provide the following parameters to the typical Power Purchase Agreement (PPA) used in prior quarter...</t>
  </si>
  <si>
    <t>PPA Term (yrs)</t>
  </si>
  <si>
    <t>PPA Price in Yr 1</t>
  </si>
  <si>
    <t>0.0 - 5.9 ¢/kWh</t>
  </si>
  <si>
    <t>6.0 - 7.4 ¢/kWh</t>
  </si>
  <si>
    <t>7.5 - 8.9 ¢/kWh</t>
  </si>
  <si>
    <t>9.0 - 10.4 ¢/kWh</t>
  </si>
  <si>
    <t>10.5 - 11.9 ¢/kWh</t>
  </si>
  <si>
    <t>12.0 - 15.0 ¢/kwh</t>
  </si>
  <si>
    <t>15.0+ ¢/kwh</t>
  </si>
  <si>
    <t>PPA Price Escalation (%)</t>
  </si>
  <si>
    <t>0.0%</t>
  </si>
  <si>
    <t>&gt; 0.0 - 1.9%</t>
  </si>
  <si>
    <t>2.0 - 2.9%</t>
  </si>
  <si>
    <t>3.0 - 3.9%</t>
  </si>
  <si>
    <t>4.0 - 4.9%</t>
  </si>
  <si>
    <t>5.0%+</t>
  </si>
  <si>
    <t>Customer Buyout Option</t>
  </si>
  <si>
    <t xml:space="preserve">Regarding project EQUITY CAPITAL (based on after-tax returns), please tell us how your projects are generally structured... </t>
  </si>
  <si>
    <t>Ratio of Tax-Investor Equity / Total Capital</t>
  </si>
  <si>
    <t>0 - 9.9%</t>
  </si>
  <si>
    <t>10 - 29.9%</t>
  </si>
  <si>
    <t>30 - 50.0%</t>
  </si>
  <si>
    <t>50.1 - 69.9%</t>
  </si>
  <si>
    <t>70 - 89.9%</t>
  </si>
  <si>
    <t>90 - 100%</t>
  </si>
  <si>
    <t>Expected Return on Tax-Investor Equity</t>
  </si>
  <si>
    <t>Ratio of Developer Equity / Total Capital</t>
  </si>
  <si>
    <t>Expected Return on Developer Equity</t>
  </si>
  <si>
    <t xml:space="preserve">Regarding project-level CONSTRUCTION debt, please tell us how your projects are generally structured... </t>
  </si>
  <si>
    <t>Source of Const. Debt</t>
  </si>
  <si>
    <t>Bank</t>
  </si>
  <si>
    <t>Non-Bank Lender</t>
  </si>
  <si>
    <t>Consolodated Graphing Info: Source of Const. Debt</t>
  </si>
  <si>
    <t>Consolidated Graphing Info: Ratio of Const. Debt / Total Capital</t>
  </si>
  <si>
    <t>Consolidated Graphing Info: Average All-In Cost of Const. Debt (%)</t>
  </si>
  <si>
    <t>Consolidated Graphing Info: Source of Debt</t>
  </si>
  <si>
    <t>Consolidated Graphing Info: Avg. All-In Cost of Debt (%)</t>
  </si>
  <si>
    <t>Consolidated Graphing Info: Debt Term (yrs)</t>
  </si>
  <si>
    <t>Consolidated Graphing Info: Avg. Debt Coverage Ratio Required</t>
  </si>
  <si>
    <t>Consolidated Graphing Info: Installed Costs ($ / Watt - net output)</t>
  </si>
  <si>
    <t>Consolidated Graphing Info: LCOE (cents / kWh)</t>
  </si>
  <si>
    <t>Consolidated Graphing Info: Financial Structure (2)</t>
  </si>
  <si>
    <t>Solar REC</t>
  </si>
  <si>
    <t>Firm Composition</t>
  </si>
  <si>
    <t>Participant Figures</t>
  </si>
  <si>
    <t>Consolidated Graphing Info: State Incentive</t>
  </si>
  <si>
    <t>Consolidated Graphing Info: Ratio of Developer Equity / Total Capital</t>
  </si>
  <si>
    <t>Consolidated Grpahing Info: Const. Debt Term (months)</t>
  </si>
  <si>
    <t>Avg. All-In Cost of Debt (%)</t>
  </si>
  <si>
    <t>Debt Term (yrs)</t>
  </si>
  <si>
    <t>Avg. Debt Coverage Ratio Required</t>
  </si>
  <si>
    <t>&lt; 1.30</t>
  </si>
  <si>
    <t>1.30 - 1.39</t>
  </si>
  <si>
    <t>1.40 - 1.49</t>
  </si>
  <si>
    <t>1.50 - 1.59</t>
  </si>
  <si>
    <t>1.60 - 1.69</t>
  </si>
  <si>
    <t xml:space="preserve">Provide the average INSTALLED COSTS (before incentives) and LEVELIZED COST OF ENERGY (LCOE) (after incentives) from your projects  (LCOE is generally the present value of costs divided by the present value of energy delivered) </t>
  </si>
  <si>
    <t>Installed Costs ($ / Watt -  net output)</t>
  </si>
  <si>
    <t>$0 - $.99 / W</t>
  </si>
  <si>
    <t>$1 - $1.99 / W</t>
  </si>
  <si>
    <t>$2 - $2.99 / W</t>
  </si>
  <si>
    <t>$3 - $3.99 / W</t>
  </si>
  <si>
    <t>$4 - $4.99 / W</t>
  </si>
  <si>
    <t>$5 - $5.99 / W</t>
  </si>
  <si>
    <t>$6 - $6.99 / W</t>
  </si>
  <si>
    <t>LCOE (cents / kWh)</t>
  </si>
  <si>
    <t>0.0 - 4.99</t>
  </si>
  <si>
    <t>5.0 - 7.49</t>
  </si>
  <si>
    <t>7.5 - 9.99</t>
  </si>
  <si>
    <t>10.0 - 12.49</t>
  </si>
  <si>
    <t>12.5 - 14.99</t>
  </si>
  <si>
    <t>15.0 - 17.49</t>
  </si>
  <si>
    <t>17.5 - 19.99</t>
  </si>
  <si>
    <t>20.0 - 22.49</t>
  </si>
  <si>
    <t>22.5 +</t>
  </si>
  <si>
    <t>Regarding the general availability of Feed In Tariffs (FITs)...</t>
  </si>
  <si>
    <t>Have any feedback?  Please let us know your thoughts on how to improve REFTI.    Thanks,  NREL</t>
  </si>
  <si>
    <t>Mid-Point</t>
  </si>
  <si>
    <t>Accessing Govt. Programs</t>
  </si>
  <si>
    <t>PPA / Creditworthiness of pwr. purchaser</t>
  </si>
  <si>
    <t>0.0 - 6.5%</t>
  </si>
  <si>
    <t>6.5  - 8.5%</t>
  </si>
  <si>
    <t>8.5  - 10.5%</t>
  </si>
  <si>
    <t>10.5 - 12.5%</t>
  </si>
  <si>
    <t>12.5 - 14.5%</t>
  </si>
  <si>
    <t xml:space="preserve">Your Total Direct Investment ($ millions) </t>
  </si>
  <si>
    <t>Consolidated Graphing Info: Your Total Direct Investment ($ millions)</t>
  </si>
  <si>
    <t>Consolidated Graphing Info: Barrier</t>
  </si>
  <si>
    <t xml:space="preserve">Consolidated Graphing Info: Impact </t>
  </si>
  <si>
    <t>Delayed project(s) &lt;= 1 year</t>
  </si>
  <si>
    <t>Terminated the project indefinitely</t>
  </si>
  <si>
    <t>Delayed project(s) 
&gt; 1 year</t>
  </si>
  <si>
    <t>1.70+</t>
  </si>
  <si>
    <t>What was the transaction cost (as a % of total dollar value) to monetize tax-equity and/or MACRS depreciation benefits?</t>
  </si>
  <si>
    <t>Transaction Cost</t>
  </si>
  <si>
    <t>0 - 9.0%</t>
  </si>
  <si>
    <t>10 - 19.9%</t>
  </si>
  <si>
    <t>20 - 29.9%</t>
  </si>
  <si>
    <t>30 - 39.9%</t>
  </si>
  <si>
    <t>40%+</t>
  </si>
  <si>
    <t>Consolidated Graphing Info: Transaction Cost</t>
  </si>
  <si>
    <t>Contents of Spreadsheet (Click on Hyperlink)</t>
  </si>
  <si>
    <t>Question 1: Please tell us about your firm.  Are you primarily a....</t>
  </si>
  <si>
    <t>Question 2: Please tell us about the person responding to this survey (all answers optional)...</t>
  </si>
  <si>
    <t>No. of Deals</t>
  </si>
  <si>
    <t>Treasury Grant</t>
  </si>
  <si>
    <t>Conslidated Graphing Info: Aggregate Capacity in Development (gross MW)</t>
  </si>
  <si>
    <t>Consolidated Graphing Info: Aggregate Capacity Financially Closed (gross MW)</t>
  </si>
  <si>
    <t>Consolidated Graphing Info: Form of Financial Closure</t>
  </si>
  <si>
    <t>Consolidated Graphing Info: Financial Structure</t>
  </si>
  <si>
    <t>Consolidated Graphing Info: Depreciation</t>
  </si>
  <si>
    <t>Consolidated Graphing Info: Federal Incentive</t>
  </si>
  <si>
    <t>Consolidated Graphing Info: REC Sales</t>
  </si>
  <si>
    <t>Consolidated Graphing Info: REC Type</t>
  </si>
  <si>
    <t>Conaolidated Graphing Info: REC Contract Term (yrs)</t>
  </si>
  <si>
    <t>Consolidated Graphing Info: Treasury Grants</t>
  </si>
  <si>
    <t>Consolidated Graphing Info: State Incentives</t>
  </si>
  <si>
    <t>Consolidated Graphing Info: Renewable Portfolio Standards (REC purchase)</t>
  </si>
  <si>
    <t>Consolidated Graphing Info: PPA Term (yrs)</t>
  </si>
  <si>
    <t>Consolidated Graphing Info: PPA Price in Yr 1</t>
  </si>
  <si>
    <t>Consolidated Graphing Info: PPA Price Escalation (%)</t>
  </si>
  <si>
    <t>Consolidated Graphing Info: Customer Buyout Option</t>
  </si>
  <si>
    <t>Consolidated Graphing Info: Ratio of Tax-Investor Equity / Total Capital</t>
  </si>
  <si>
    <t>Consolidated Graphing Info: Expected Return on Tax-Investor Equity</t>
  </si>
  <si>
    <t>Consolidated Graphing Info: Expected Return on Developer Equity</t>
  </si>
  <si>
    <t>Question 3: Projects IN DEVELOPMENT and those that CLOSED FINANCING in Q2 2010...</t>
  </si>
  <si>
    <t xml:space="preserve">Question 4: PRIMARY LOCATION, POWER PURCHASER, and the TOTAL and DIRECT INVESTMENT... </t>
  </si>
  <si>
    <t>Question 5: For ON-SITE and BEHIND-THE-METER projects, please tell us about the customer host…</t>
  </si>
  <si>
    <t>Question 6: LARGEST BARRIER to RE project development and how did it impact your projects</t>
  </si>
  <si>
    <t>Question 7: FINANCIAL STRUCTURE of your projects</t>
  </si>
  <si>
    <t>Question 8: REC Sales, REC Type, and REC Contract Duration</t>
  </si>
  <si>
    <t>Question 9: IMPORTANCE of different INCENTIVE PROGRAMS</t>
  </si>
  <si>
    <t>Question 10: Power Purchase Agreement (PPA)</t>
  </si>
  <si>
    <t xml:space="preserve">Question 11: EQUITY CAPITAL </t>
  </si>
  <si>
    <t>Question 12: CONSTRUCTION DEBT</t>
  </si>
  <si>
    <t>Question 13: TERM DEBT</t>
  </si>
  <si>
    <t>Question 14: INSTALLED COSTS (before incentives) and LEVELIZED COST OF ENERGY (LCOE) (after incentives)</t>
  </si>
  <si>
    <t>Question 15 (Poll Question): TRANSACTION COST to monetize tax-equity and/or MACRS depreciation benefits?</t>
  </si>
  <si>
    <t>Consolidated Graphing Info: Ratio of Fed Loan Guarantee / Debt</t>
  </si>
  <si>
    <t>Consolidated Graphing Info: Ratio of Debt / Total Capital</t>
  </si>
  <si>
    <t>$7+ / W</t>
  </si>
  <si>
    <r>
      <rPr>
        <b/>
        <i/>
        <sz val="11"/>
        <rFont val="Tahoma"/>
        <family val="2"/>
      </rPr>
      <t xml:space="preserve">Have any feedback?  Please let us know your thoughts on how to improve REFTI.  </t>
    </r>
    <r>
      <rPr>
        <b/>
        <sz val="11"/>
        <rFont val="Tahoma"/>
        <family val="2"/>
      </rPr>
      <t xml:space="preserve">  
Thanks,  NREL</t>
    </r>
  </si>
  <si>
    <t>Participant Feedback</t>
  </si>
  <si>
    <t>PV (&lt; 1 MW)</t>
  </si>
  <si>
    <t>PV (&gt;= 1 MW)</t>
  </si>
  <si>
    <t>NREL's Renewable Energy Financing Tracking Initiative (REFTI) Second Quarter 2010</t>
  </si>
  <si>
    <t>NREL's Renewable Energy Financing Tracking Initiative (REFTI) 
Second Quarter 2010</t>
  </si>
  <si>
    <t>Please tell us about your projects IN DEVELOPMENT and those that CLOSED FINANCING in Q2 2010...</t>
  </si>
  <si>
    <t xml:space="preserve">For projects that closed in Q2 2010, please tell us the PRIMARY LOCATION, POWER PURCHASER, and the TOTAL and DIRECT INVESTMENT... </t>
  </si>
  <si>
    <t>NREL's Renewable Energy Financing Tracking Initiative (REFTI)
Second Quarter 2010</t>
  </si>
  <si>
    <t>Developer/Installer/Integrator</t>
  </si>
  <si>
    <t>Energy Consumer</t>
  </si>
  <si>
    <t>No. of Projects Financially Closed</t>
  </si>
  <si>
    <t xml:space="preserve">Consolidated Graphing Info: No. of Projects Financially Closed </t>
  </si>
  <si>
    <t xml:space="preserve">Consolidated Graphing Info: Total Cost of Combined Projects ($ millions)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</si>
</sst>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
    <numFmt numFmtId="171" formatCode="General"/>
    <numFmt numFmtId="172" formatCode="\$#,##0"/>
  </numFmts>
  <fonts count="34">
    <font>
      <sz val="10"/>
      <name val="Tahoma"/>
      <family val="0"/>
    </font>
    <font>
      <b/>
      <sz val="10"/>
      <name val="Verdana"/>
      <family val="0"/>
    </font>
    <font>
      <i/>
      <sz val="10"/>
      <name val="Verdana"/>
      <family val="0"/>
    </font>
    <font>
      <b/>
      <i/>
      <sz val="10"/>
      <name val="Verdana"/>
      <family val="0"/>
    </font>
    <font>
      <b/>
      <sz val="12"/>
      <name val="Tahoma"/>
      <family val="2"/>
    </font>
    <font>
      <b/>
      <sz val="10"/>
      <name val="Tahoma"/>
      <family val="2"/>
    </font>
    <font>
      <b/>
      <sz val="10"/>
      <color indexed="63"/>
      <name val="Tahoma"/>
      <family val="2"/>
    </font>
    <font>
      <b/>
      <i/>
      <sz val="10"/>
      <color indexed="63"/>
      <name val="Tahoma"/>
      <family val="2"/>
    </font>
    <font>
      <b/>
      <i/>
      <sz val="10"/>
      <name val="Tahoma"/>
      <family val="2"/>
    </font>
    <font>
      <sz val="8"/>
      <name val="Tahoma"/>
      <family val="2"/>
    </font>
    <font>
      <b/>
      <sz val="8"/>
      <name val="Tahoma"/>
      <family val="2"/>
    </font>
    <font>
      <sz val="18"/>
      <color indexed="13"/>
      <name val="Tahoma"/>
      <family val="2"/>
    </font>
    <font>
      <i/>
      <sz val="10"/>
      <name val="Tahoma"/>
      <family val="2"/>
    </font>
    <font>
      <b/>
      <sz val="10"/>
      <color indexed="60"/>
      <name val="Tahoma"/>
      <family val="2"/>
    </font>
    <font>
      <sz val="10"/>
      <color indexed="60"/>
      <name val="Tahoma"/>
      <family val="2"/>
    </font>
    <font>
      <i/>
      <sz val="10"/>
      <color indexed="60"/>
      <name val="Tahoma"/>
      <family val="2"/>
    </font>
    <font>
      <b/>
      <i/>
      <sz val="10"/>
      <color indexed="60"/>
      <name val="Tahoma"/>
      <family val="2"/>
    </font>
    <font>
      <b/>
      <i/>
      <sz val="11"/>
      <name val="Tahoma"/>
      <family val="2"/>
    </font>
    <font>
      <sz val="11"/>
      <name val="Tahoma"/>
      <family val="2"/>
    </font>
    <font>
      <b/>
      <sz val="11"/>
      <name val="Tahoma"/>
      <family val="2"/>
    </font>
    <font>
      <b/>
      <sz val="10"/>
      <color indexed="60"/>
      <name val="Microsoft Sans Serif"/>
      <family val="2"/>
    </font>
    <font>
      <u val="single"/>
      <sz val="10"/>
      <color indexed="12"/>
      <name val="Tahoma"/>
      <family val="2"/>
    </font>
    <font>
      <sz val="10"/>
      <color indexed="12"/>
      <name val="Tahoma"/>
      <family val="2"/>
    </font>
    <font>
      <sz val="18"/>
      <name val="Tahoma"/>
      <family val="2"/>
    </font>
    <font>
      <sz val="8"/>
      <name val="Verdana"/>
      <family val="0"/>
    </font>
    <font>
      <sz val="10"/>
      <color indexed="63"/>
      <name val="Calibri"/>
      <family val="0"/>
    </font>
    <font>
      <b/>
      <sz val="18"/>
      <color indexed="63"/>
      <name val="Calibri"/>
      <family val="0"/>
    </font>
    <font>
      <sz val="18"/>
      <color indexed="63"/>
      <name val="Calibri"/>
      <family val="0"/>
    </font>
    <font>
      <b/>
      <sz val="10"/>
      <color indexed="63"/>
      <name val="Calibri"/>
      <family val="0"/>
    </font>
    <font>
      <sz val="9.2"/>
      <color indexed="63"/>
      <name val="Calibri"/>
      <family val="0"/>
    </font>
    <font>
      <sz val="12"/>
      <color indexed="63"/>
      <name val="Calibri"/>
      <family val="0"/>
    </font>
    <font>
      <b/>
      <sz val="12"/>
      <color indexed="63"/>
      <name val="Calibri"/>
      <family val="0"/>
    </font>
    <font>
      <b/>
      <sz val="21.6"/>
      <color indexed="63"/>
      <name val="Calibri"/>
      <family val="0"/>
    </font>
    <font>
      <sz val="14"/>
      <color indexed="63"/>
      <name val="Calibri"/>
      <family val="0"/>
    </font>
  </fonts>
  <fills count="11">
    <fill>
      <patternFill/>
    </fill>
    <fill>
      <patternFill patternType="gray125"/>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s>
  <borders count="40">
    <border>
      <left/>
      <right/>
      <top/>
      <bottom/>
      <diagonal/>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color indexed="63"/>
      </left>
      <right style="medium"/>
      <top>
        <color indexed="63"/>
      </top>
      <bottom>
        <color indexed="63"/>
      </bottom>
    </border>
    <border>
      <left style="thin"/>
      <right style="medium"/>
      <top style="thin"/>
      <bottom style="medium"/>
    </border>
    <border>
      <left style="medium"/>
      <right style="thin"/>
      <top>
        <color indexed="63"/>
      </top>
      <bottom style="thin"/>
    </border>
    <border>
      <left style="thin"/>
      <right style="thin"/>
      <top style="thin"/>
      <bottom style="medium"/>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style="double"/>
    </border>
    <border>
      <left style="thin"/>
      <right style="medium"/>
      <top>
        <color indexed="63"/>
      </top>
      <bottom>
        <color indexed="63"/>
      </bottom>
    </border>
    <border>
      <left>
        <color indexed="63"/>
      </left>
      <right>
        <color indexed="63"/>
      </right>
      <top>
        <color indexed="63"/>
      </top>
      <bottom style="medium"/>
    </border>
    <border>
      <left style="medium"/>
      <right style="thin"/>
      <top style="thin"/>
      <bottom style="double"/>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0" fillId="2" borderId="0" xfId="0" applyFill="1" applyAlignment="1">
      <alignment/>
    </xf>
    <xf numFmtId="0" fontId="0" fillId="2" borderId="0" xfId="0" applyFill="1" applyAlignment="1">
      <alignment/>
    </xf>
    <xf numFmtId="1" fontId="0" fillId="2" borderId="0" xfId="0" applyNumberFormat="1" applyFill="1" applyAlignment="1">
      <alignment horizontal="center" vertical="center"/>
    </xf>
    <xf numFmtId="0" fontId="0" fillId="2" borderId="0" xfId="0" applyFill="1" applyAlignment="1">
      <alignment wrapText="1"/>
    </xf>
    <xf numFmtId="0" fontId="0" fillId="2" borderId="0" xfId="0" applyFill="1" applyAlignment="1">
      <alignment horizontal="center" vertical="center"/>
    </xf>
    <xf numFmtId="0" fontId="6" fillId="2" borderId="0" xfId="0" applyFont="1" applyFill="1" applyAlignment="1">
      <alignment horizontal="right"/>
    </xf>
    <xf numFmtId="0" fontId="0" fillId="3" borderId="1" xfId="0" applyFill="1" applyBorder="1" applyAlignment="1">
      <alignment horizontal="center" vertical="center"/>
    </xf>
    <xf numFmtId="168" fontId="0" fillId="2" borderId="0" xfId="0" applyNumberFormat="1" applyFill="1" applyAlignment="1">
      <alignment/>
    </xf>
    <xf numFmtId="1" fontId="0" fillId="3" borderId="2" xfId="0" applyNumberFormat="1" applyFill="1" applyBorder="1" applyAlignment="1">
      <alignment horizontal="center" vertical="center"/>
    </xf>
    <xf numFmtId="0" fontId="0" fillId="2" borderId="0" xfId="0" applyFill="1" applyAlignment="1">
      <alignment/>
    </xf>
    <xf numFmtId="0" fontId="6" fillId="2"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0" fillId="3" borderId="5" xfId="0" applyFill="1" applyBorder="1" applyAlignment="1">
      <alignment wrapText="1"/>
    </xf>
    <xf numFmtId="0" fontId="0" fillId="3" borderId="6" xfId="0" applyFill="1" applyBorder="1" applyAlignment="1">
      <alignment wrapText="1"/>
    </xf>
    <xf numFmtId="1" fontId="5" fillId="5" borderId="1" xfId="0" applyNumberFormat="1" applyFont="1" applyFill="1" applyBorder="1" applyAlignment="1">
      <alignment horizontal="center" vertical="center"/>
    </xf>
    <xf numFmtId="0" fontId="0" fillId="2" borderId="7" xfId="0" applyFill="1" applyBorder="1" applyAlignment="1">
      <alignment/>
    </xf>
    <xf numFmtId="0" fontId="11" fillId="2" borderId="0" xfId="0" applyFont="1" applyFill="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ont="1" applyFill="1" applyBorder="1" applyAlignment="1">
      <alignment horizontal="center" vertical="center"/>
    </xf>
    <xf numFmtId="0" fontId="0" fillId="7" borderId="1" xfId="0" applyFill="1" applyBorder="1" applyAlignment="1">
      <alignment horizontal="center" vertical="center"/>
    </xf>
    <xf numFmtId="0" fontId="0" fillId="2" borderId="0" xfId="0" applyFill="1" applyBorder="1" applyAlignment="1">
      <alignment wrapText="1"/>
    </xf>
    <xf numFmtId="0" fontId="5" fillId="2" borderId="2" xfId="0" applyFont="1" applyFill="1" applyBorder="1" applyAlignment="1">
      <alignment horizontal="center"/>
    </xf>
    <xf numFmtId="0" fontId="0" fillId="2" borderId="0" xfId="0" applyFill="1" applyBorder="1" applyAlignment="1">
      <alignment/>
    </xf>
    <xf numFmtId="1" fontId="5" fillId="5" borderId="2" xfId="0" applyNumberFormat="1" applyFont="1" applyFill="1" applyBorder="1" applyAlignment="1">
      <alignment horizontal="center" vertical="center"/>
    </xf>
    <xf numFmtId="1" fontId="5" fillId="5" borderId="8" xfId="0" applyNumberFormat="1" applyFont="1" applyFill="1" applyBorder="1" applyAlignment="1">
      <alignment horizontal="center"/>
    </xf>
    <xf numFmtId="0" fontId="5" fillId="2" borderId="0" xfId="0" applyFont="1" applyFill="1" applyBorder="1" applyAlignment="1">
      <alignment vertical="center" wrapText="1"/>
    </xf>
    <xf numFmtId="0" fontId="6" fillId="4" borderId="9" xfId="0" applyFont="1" applyFill="1" applyBorder="1" applyAlignment="1">
      <alignment horizontal="center" vertical="center" wrapText="1"/>
    </xf>
    <xf numFmtId="0" fontId="0" fillId="2" borderId="0" xfId="0" applyFill="1" applyBorder="1" applyAlignment="1">
      <alignment/>
    </xf>
    <xf numFmtId="0" fontId="0" fillId="2" borderId="0" xfId="0" applyFill="1" applyAlignment="1">
      <alignment/>
    </xf>
    <xf numFmtId="1" fontId="0" fillId="5" borderId="1" xfId="0" applyNumberFormat="1" applyFill="1" applyBorder="1" applyAlignment="1">
      <alignment horizontal="center" vertical="center"/>
    </xf>
    <xf numFmtId="0" fontId="0" fillId="5" borderId="1" xfId="0" applyFill="1" applyBorder="1" applyAlignment="1">
      <alignment horizontal="center" vertical="center"/>
    </xf>
    <xf numFmtId="0" fontId="5" fillId="2" borderId="2" xfId="0" applyFont="1" applyFill="1" applyBorder="1" applyAlignment="1">
      <alignment/>
    </xf>
    <xf numFmtId="1" fontId="5" fillId="2" borderId="10" xfId="0" applyNumberFormat="1" applyFont="1" applyFill="1" applyBorder="1" applyAlignment="1">
      <alignment horizontal="center" vertical="center"/>
    </xf>
    <xf numFmtId="0" fontId="5" fillId="4" borderId="4" xfId="0" applyFont="1" applyFill="1" applyBorder="1" applyAlignment="1">
      <alignment horizontal="center" vertical="center" wrapText="1"/>
    </xf>
    <xf numFmtId="0" fontId="0" fillId="5" borderId="1" xfId="0" applyFill="1" applyBorder="1" applyAlignment="1">
      <alignment horizontal="center"/>
    </xf>
    <xf numFmtId="1" fontId="8" fillId="2" borderId="10" xfId="0" applyNumberFormat="1" applyFont="1" applyFill="1" applyBorder="1" applyAlignment="1">
      <alignment horizontal="center" vertical="center"/>
    </xf>
    <xf numFmtId="1" fontId="0" fillId="5" borderId="2" xfId="0" applyNumberFormat="1" applyFill="1" applyBorder="1" applyAlignment="1">
      <alignment horizontal="center" vertical="center"/>
    </xf>
    <xf numFmtId="0" fontId="0" fillId="2" borderId="10" xfId="0" applyFill="1" applyBorder="1" applyAlignment="1">
      <alignment horizontal="center" vertical="center"/>
    </xf>
    <xf numFmtId="1" fontId="0" fillId="2" borderId="8" xfId="0" applyNumberFormat="1" applyFill="1" applyBorder="1" applyAlignment="1">
      <alignment horizontal="center" vertical="center"/>
    </xf>
    <xf numFmtId="0" fontId="6" fillId="3" borderId="8" xfId="0" applyFont="1" applyFill="1" applyBorder="1" applyAlignment="1">
      <alignment horizontal="right"/>
    </xf>
    <xf numFmtId="1" fontId="0" fillId="5" borderId="1" xfId="0" applyNumberFormat="1" applyFont="1" applyFill="1" applyBorder="1" applyAlignment="1">
      <alignment horizontal="center" vertical="center"/>
    </xf>
    <xf numFmtId="0" fontId="0" fillId="5" borderId="2" xfId="0" applyFont="1" applyFill="1" applyBorder="1" applyAlignment="1">
      <alignment horizontal="center"/>
    </xf>
    <xf numFmtId="0" fontId="0" fillId="5" borderId="1" xfId="0" applyFont="1" applyFill="1" applyBorder="1" applyAlignment="1">
      <alignment horizontal="center"/>
    </xf>
    <xf numFmtId="0" fontId="12" fillId="3" borderId="10" xfId="0" applyFont="1" applyFill="1" applyBorder="1" applyAlignment="1">
      <alignment horizontal="center" vertical="center"/>
    </xf>
    <xf numFmtId="0" fontId="0" fillId="5" borderId="10" xfId="0" applyFont="1" applyFill="1" applyBorder="1" applyAlignment="1">
      <alignment horizontal="center"/>
    </xf>
    <xf numFmtId="0" fontId="4" fillId="2" borderId="0" xfId="0" applyFont="1" applyFill="1" applyBorder="1" applyAlignment="1">
      <alignment vertical="center" wrapText="1"/>
    </xf>
    <xf numFmtId="0" fontId="0" fillId="5" borderId="5" xfId="0" applyFont="1" applyFill="1" applyBorder="1" applyAlignment="1">
      <alignment/>
    </xf>
    <xf numFmtId="0" fontId="0" fillId="5" borderId="5" xfId="0" applyFont="1" applyFill="1" applyBorder="1" applyAlignment="1">
      <alignment wrapText="1"/>
    </xf>
    <xf numFmtId="0" fontId="0" fillId="5" borderId="11" xfId="0" applyFont="1" applyFill="1" applyBorder="1" applyAlignment="1">
      <alignment wrapText="1"/>
    </xf>
    <xf numFmtId="0" fontId="12" fillId="3" borderId="11" xfId="0" applyFont="1" applyFill="1" applyBorder="1" applyAlignment="1">
      <alignment wrapText="1"/>
    </xf>
    <xf numFmtId="0" fontId="0" fillId="5" borderId="11" xfId="0" applyFont="1" applyFill="1" applyBorder="1" applyAlignment="1">
      <alignment/>
    </xf>
    <xf numFmtId="0" fontId="0" fillId="2" borderId="0" xfId="0" applyFill="1" applyBorder="1" applyAlignment="1">
      <alignment horizontal="center" vertical="center"/>
    </xf>
    <xf numFmtId="0" fontId="4" fillId="2" borderId="0" xfId="0" applyFont="1" applyFill="1" applyAlignment="1">
      <alignment vertical="center" wrapText="1"/>
    </xf>
    <xf numFmtId="0" fontId="0" fillId="2" borderId="0" xfId="0" applyFill="1" applyAlignment="1">
      <alignment vertical="center" wrapText="1"/>
    </xf>
    <xf numFmtId="0" fontId="0" fillId="2" borderId="0" xfId="0" applyFont="1" applyFill="1" applyBorder="1" applyAlignment="1">
      <alignment/>
    </xf>
    <xf numFmtId="9" fontId="0" fillId="2" borderId="0" xfId="20" applyFont="1" applyFill="1" applyAlignment="1">
      <alignment/>
    </xf>
    <xf numFmtId="9" fontId="0" fillId="5" borderId="10" xfId="20" applyFont="1" applyFill="1" applyBorder="1" applyAlignment="1">
      <alignment horizontal="center"/>
    </xf>
    <xf numFmtId="9" fontId="0" fillId="5" borderId="8" xfId="20" applyFont="1" applyFill="1" applyBorder="1" applyAlignment="1">
      <alignment horizontal="center"/>
    </xf>
    <xf numFmtId="9" fontId="0" fillId="5" borderId="10" xfId="20" applyFont="1" applyFill="1" applyBorder="1" applyAlignment="1">
      <alignment horizontal="center" vertical="center"/>
    </xf>
    <xf numFmtId="9" fontId="0" fillId="5" borderId="8" xfId="20" applyFont="1" applyFill="1" applyBorder="1" applyAlignment="1">
      <alignment horizontal="center" vertical="center"/>
    </xf>
    <xf numFmtId="0" fontId="5" fillId="5"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3" borderId="2" xfId="0" applyFont="1" applyFill="1" applyBorder="1" applyAlignment="1">
      <alignment horizontal="center"/>
    </xf>
    <xf numFmtId="0" fontId="6" fillId="3" borderId="8" xfId="0" applyFont="1" applyFill="1" applyBorder="1" applyAlignment="1">
      <alignment horizontal="center"/>
    </xf>
    <xf numFmtId="0" fontId="0" fillId="2" borderId="0" xfId="0" applyFill="1" applyAlignment="1">
      <alignment/>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0" fillId="3" borderId="5" xfId="0" applyFill="1" applyBorder="1" applyAlignment="1">
      <alignment wrapText="1"/>
    </xf>
    <xf numFmtId="0" fontId="0" fillId="5" borderId="5" xfId="0" applyFont="1" applyFill="1" applyBorder="1" applyAlignment="1">
      <alignment wrapText="1"/>
    </xf>
    <xf numFmtId="0" fontId="7" fillId="2" borderId="0" xfId="0" applyFont="1" applyFill="1" applyAlignment="1">
      <alignment horizontal="right"/>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5" borderId="2" xfId="0" applyFont="1" applyFill="1" applyBorder="1" applyAlignment="1">
      <alignment horizontal="center"/>
    </xf>
    <xf numFmtId="0" fontId="0" fillId="2" borderId="0" xfId="0" applyFill="1" applyAlignment="1">
      <alignment/>
    </xf>
    <xf numFmtId="0" fontId="7" fillId="2" borderId="0" xfId="0" applyFont="1" applyFill="1" applyAlignment="1">
      <alignment horizontal="right"/>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4" fillId="5" borderId="5" xfId="0" applyFont="1" applyFill="1" applyBorder="1" applyAlignment="1">
      <alignment wrapText="1"/>
    </xf>
    <xf numFmtId="0" fontId="15" fillId="3" borderId="10" xfId="0" applyFont="1" applyFill="1" applyBorder="1" applyAlignment="1">
      <alignment horizontal="center" vertical="center"/>
    </xf>
    <xf numFmtId="1" fontId="14" fillId="2" borderId="10" xfId="0" applyNumberFormat="1" applyFont="1" applyFill="1" applyBorder="1" applyAlignment="1">
      <alignment/>
    </xf>
    <xf numFmtId="0" fontId="16" fillId="7" borderId="8" xfId="0" applyFont="1" applyFill="1" applyBorder="1" applyAlignment="1">
      <alignment horizontal="center"/>
    </xf>
    <xf numFmtId="0" fontId="14" fillId="5" borderId="1" xfId="0" applyFont="1" applyFill="1" applyBorder="1" applyAlignment="1">
      <alignment horizontal="center"/>
    </xf>
    <xf numFmtId="0" fontId="14" fillId="2" borderId="2" xfId="0" applyFont="1" applyFill="1" applyBorder="1" applyAlignment="1">
      <alignment/>
    </xf>
    <xf numFmtId="0" fontId="15" fillId="3" borderId="11" xfId="0" applyFont="1" applyFill="1" applyBorder="1" applyAlignment="1">
      <alignment/>
    </xf>
    <xf numFmtId="0" fontId="15" fillId="3" borderId="10" xfId="0" applyFont="1" applyFill="1" applyBorder="1" applyAlignment="1">
      <alignment/>
    </xf>
    <xf numFmtId="0" fontId="14" fillId="2" borderId="10" xfId="0" applyFont="1" applyFill="1" applyBorder="1" applyAlignment="1">
      <alignment/>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1" fontId="14" fillId="5" borderId="2" xfId="0" applyNumberFormat="1"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4" fillId="5" borderId="11" xfId="0" applyFont="1" applyFill="1" applyBorder="1" applyAlignment="1">
      <alignment wrapText="1"/>
    </xf>
    <xf numFmtId="0" fontId="14" fillId="5" borderId="11" xfId="0" applyFont="1" applyFill="1" applyBorder="1" applyAlignment="1">
      <alignment/>
    </xf>
    <xf numFmtId="0" fontId="13" fillId="4" borderId="9" xfId="0" applyFont="1" applyFill="1" applyBorder="1" applyAlignment="1">
      <alignment horizontal="center" vertical="center" wrapText="1"/>
    </xf>
    <xf numFmtId="9" fontId="14" fillId="5" borderId="10" xfId="20" applyFont="1" applyFill="1" applyBorder="1" applyAlignment="1">
      <alignment horizontal="center" vertical="center"/>
    </xf>
    <xf numFmtId="9" fontId="14" fillId="5" borderId="8" xfId="20"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4" fillId="5" borderId="5" xfId="0" applyFont="1" applyFill="1" applyBorder="1" applyAlignment="1">
      <alignment/>
    </xf>
    <xf numFmtId="0" fontId="13" fillId="5" borderId="2" xfId="0" applyFont="1" applyFill="1" applyBorder="1" applyAlignment="1">
      <alignment horizontal="center"/>
    </xf>
    <xf numFmtId="9" fontId="14" fillId="5" borderId="10" xfId="20" applyFont="1" applyFill="1" applyBorder="1" applyAlignment="1">
      <alignment horizontal="center"/>
    </xf>
    <xf numFmtId="9" fontId="14" fillId="5" borderId="8" xfId="20" applyFont="1" applyFill="1" applyBorder="1" applyAlignment="1">
      <alignment horizontal="center"/>
    </xf>
    <xf numFmtId="0" fontId="13" fillId="5" borderId="2"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0" fillId="8" borderId="1" xfId="0" applyFill="1" applyBorder="1" applyAlignment="1">
      <alignment horizontal="center" vertical="center"/>
    </xf>
    <xf numFmtId="0" fontId="18" fillId="2" borderId="0" xfId="0" applyFont="1" applyFill="1" applyBorder="1" applyAlignment="1">
      <alignment/>
    </xf>
    <xf numFmtId="0" fontId="17" fillId="2" borderId="0" xfId="0" applyFont="1" applyFill="1" applyBorder="1" applyAlignment="1">
      <alignment vertical="center" wrapText="1"/>
    </xf>
    <xf numFmtId="0" fontId="19" fillId="2" borderId="0" xfId="0" applyFont="1" applyFill="1" applyBorder="1" applyAlignment="1">
      <alignment vertical="center" wrapText="1"/>
    </xf>
    <xf numFmtId="0" fontId="8" fillId="2" borderId="0" xfId="0" applyFont="1" applyFill="1" applyBorder="1" applyAlignment="1">
      <alignment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168" fontId="0" fillId="5" borderId="1" xfId="0" applyNumberFormat="1" applyFill="1" applyBorder="1" applyAlignment="1">
      <alignment horizontal="center" vertical="center"/>
    </xf>
    <xf numFmtId="168" fontId="0" fillId="5" borderId="20" xfId="0" applyNumberFormat="1" applyFill="1" applyBorder="1" applyAlignment="1">
      <alignment horizontal="center" vertical="center"/>
    </xf>
    <xf numFmtId="0" fontId="0" fillId="2" borderId="0" xfId="0" applyFill="1" applyAlignment="1">
      <alignment/>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2" fillId="2" borderId="0" xfId="0" applyFont="1" applyFill="1" applyBorder="1" applyAlignment="1">
      <alignment/>
    </xf>
    <xf numFmtId="0" fontId="12" fillId="2" borderId="0" xfId="0" applyFont="1" applyFill="1" applyBorder="1" applyAlignment="1">
      <alignment horizontal="center" vertical="center"/>
    </xf>
    <xf numFmtId="0" fontId="8" fillId="2" borderId="0" xfId="0" applyFont="1" applyFill="1" applyBorder="1" applyAlignment="1">
      <alignment horizontal="center"/>
    </xf>
    <xf numFmtId="0" fontId="14" fillId="2" borderId="22" xfId="0" applyFont="1" applyFill="1" applyBorder="1" applyAlignment="1">
      <alignment/>
    </xf>
    <xf numFmtId="0" fontId="15" fillId="5" borderId="10" xfId="0" applyFont="1" applyFill="1" applyBorder="1" applyAlignment="1">
      <alignment horizontal="center" vertical="center"/>
    </xf>
    <xf numFmtId="0" fontId="15" fillId="5" borderId="11" xfId="0" applyFont="1" applyFill="1" applyBorder="1" applyAlignment="1">
      <alignment/>
    </xf>
    <xf numFmtId="0" fontId="0" fillId="2" borderId="0" xfId="0" applyFill="1" applyBorder="1" applyAlignment="1">
      <alignment horizontal="center"/>
    </xf>
    <xf numFmtId="0" fontId="5" fillId="2" borderId="0" xfId="0" applyFont="1" applyFill="1" applyBorder="1" applyAlignment="1">
      <alignment horizontal="center"/>
    </xf>
    <xf numFmtId="0" fontId="14" fillId="2" borderId="0" xfId="0" applyFont="1" applyFill="1" applyBorder="1" applyAlignment="1">
      <alignment/>
    </xf>
    <xf numFmtId="0" fontId="14" fillId="2" borderId="0" xfId="0" applyFont="1" applyFill="1" applyBorder="1" applyAlignment="1">
      <alignment horizontal="center"/>
    </xf>
    <xf numFmtId="1" fontId="13" fillId="2" borderId="0" xfId="0" applyNumberFormat="1" applyFont="1" applyFill="1" applyBorder="1" applyAlignment="1">
      <alignment horizontal="center"/>
    </xf>
    <xf numFmtId="168" fontId="14" fillId="2" borderId="0" xfId="20" applyNumberFormat="1" applyFont="1" applyFill="1" applyBorder="1" applyAlignment="1">
      <alignment horizontal="center" vertical="center"/>
    </xf>
    <xf numFmtId="0" fontId="14" fillId="2" borderId="0" xfId="0" applyFont="1" applyFill="1" applyBorder="1" applyAlignment="1">
      <alignment wrapText="1"/>
    </xf>
    <xf numFmtId="9" fontId="14" fillId="2" borderId="0" xfId="20" applyFont="1" applyFill="1" applyBorder="1" applyAlignment="1">
      <alignment horizontal="center"/>
    </xf>
    <xf numFmtId="0" fontId="14" fillId="2" borderId="0" xfId="0" applyFont="1" applyFill="1" applyBorder="1" applyAlignment="1">
      <alignment horizontal="center" vertical="center"/>
    </xf>
    <xf numFmtId="0" fontId="13" fillId="2" borderId="0" xfId="0" applyFont="1" applyFill="1" applyBorder="1" applyAlignment="1">
      <alignment horizontal="center"/>
    </xf>
    <xf numFmtId="0" fontId="0" fillId="2" borderId="0" xfId="0" applyFont="1" applyFill="1" applyBorder="1" applyAlignment="1">
      <alignment wrapText="1"/>
    </xf>
    <xf numFmtId="1" fontId="13"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 fontId="5" fillId="2" borderId="0" xfId="0" applyNumberFormat="1" applyFont="1" applyFill="1" applyBorder="1" applyAlignment="1">
      <alignment horizontal="center" vertical="center"/>
    </xf>
    <xf numFmtId="0" fontId="0" fillId="2" borderId="0" xfId="0" applyFill="1" applyAlignment="1">
      <alignment/>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0" fillId="3" borderId="23" xfId="0" applyFill="1" applyBorder="1" applyAlignment="1">
      <alignment wrapText="1"/>
    </xf>
    <xf numFmtId="1" fontId="6" fillId="3" borderId="4" xfId="0" applyNumberFormat="1" applyFont="1" applyFill="1" applyBorder="1" applyAlignment="1">
      <alignment horizontal="right"/>
    </xf>
    <xf numFmtId="1" fontId="16" fillId="7" borderId="8" xfId="0" applyNumberFormat="1" applyFont="1" applyFill="1" applyBorder="1" applyAlignment="1">
      <alignment horizontal="center"/>
    </xf>
    <xf numFmtId="169" fontId="16" fillId="7" borderId="24" xfId="0" applyNumberFormat="1" applyFont="1" applyFill="1" applyBorder="1" applyAlignment="1">
      <alignment horizontal="center"/>
    </xf>
    <xf numFmtId="169" fontId="8" fillId="7" borderId="8" xfId="0" applyNumberFormat="1" applyFont="1" applyFill="1" applyBorder="1" applyAlignment="1">
      <alignment horizontal="center"/>
    </xf>
    <xf numFmtId="0" fontId="20" fillId="4" borderId="3" xfId="0" applyFont="1" applyFill="1" applyBorder="1" applyAlignment="1">
      <alignment horizontal="center" vertical="center" wrapText="1"/>
    </xf>
    <xf numFmtId="0" fontId="0" fillId="3" borderId="5" xfId="0" applyFill="1" applyBorder="1" applyAlignment="1">
      <alignment wrapText="1"/>
    </xf>
    <xf numFmtId="0" fontId="0" fillId="3" borderId="5" xfId="0" applyFont="1" applyFill="1" applyBorder="1" applyAlignment="1">
      <alignment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168" fontId="0" fillId="5" borderId="1" xfId="20" applyNumberFormat="1" applyFont="1" applyFill="1" applyBorder="1" applyAlignment="1">
      <alignment horizontal="center" vertical="center" wrapText="1"/>
    </xf>
    <xf numFmtId="1" fontId="6" fillId="5" borderId="2" xfId="0" applyNumberFormat="1" applyFont="1" applyFill="1" applyBorder="1" applyAlignment="1">
      <alignment horizontal="right"/>
    </xf>
    <xf numFmtId="0" fontId="0" fillId="2" borderId="0" xfId="0" applyFill="1" applyAlignment="1">
      <alignment/>
    </xf>
    <xf numFmtId="0" fontId="0" fillId="3" borderId="2" xfId="0" applyFill="1" applyBorder="1" applyAlignment="1">
      <alignment horizontal="center" vertical="center"/>
    </xf>
    <xf numFmtId="0" fontId="0" fillId="2" borderId="0" xfId="0" applyFill="1" applyAlignment="1">
      <alignment/>
    </xf>
    <xf numFmtId="0" fontId="13" fillId="6" borderId="25"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0" fillId="2" borderId="28" xfId="0" applyFill="1" applyBorder="1" applyAlignment="1">
      <alignment/>
    </xf>
    <xf numFmtId="0" fontId="14" fillId="3" borderId="1" xfId="0" applyFont="1" applyFill="1" applyBorder="1" applyAlignment="1">
      <alignment horizontal="center" vertical="center"/>
    </xf>
    <xf numFmtId="1" fontId="14" fillId="3" borderId="1" xfId="0" applyNumberFormat="1" applyFont="1" applyFill="1" applyBorder="1" applyAlignment="1">
      <alignment horizontal="center" vertical="center"/>
    </xf>
    <xf numFmtId="0" fontId="14" fillId="3" borderId="2" xfId="0" applyFont="1" applyFill="1" applyBorder="1" applyAlignment="1">
      <alignment horizontal="center"/>
    </xf>
    <xf numFmtId="1" fontId="13" fillId="3" borderId="1" xfId="0" applyNumberFormat="1" applyFont="1" applyFill="1" applyBorder="1" applyAlignment="1">
      <alignment horizontal="center" vertical="center"/>
    </xf>
    <xf numFmtId="0" fontId="13" fillId="3" borderId="2" xfId="0" applyFont="1" applyFill="1" applyBorder="1" applyAlignment="1">
      <alignment horizontal="center"/>
    </xf>
    <xf numFmtId="0" fontId="14" fillId="3" borderId="1" xfId="0" applyFont="1" applyFill="1" applyBorder="1" applyAlignment="1">
      <alignment horizontal="center"/>
    </xf>
    <xf numFmtId="0" fontId="14" fillId="3" borderId="5" xfId="0" applyFont="1" applyFill="1" applyBorder="1" applyAlignment="1">
      <alignment/>
    </xf>
    <xf numFmtId="0" fontId="14" fillId="3" borderId="1" xfId="0" applyFont="1" applyFill="1" applyBorder="1" applyAlignment="1">
      <alignment/>
    </xf>
    <xf numFmtId="0" fontId="13" fillId="3" borderId="1" xfId="0" applyFont="1" applyFill="1" applyBorder="1" applyAlignment="1">
      <alignment horizontal="center"/>
    </xf>
    <xf numFmtId="0" fontId="14" fillId="3" borderId="2" xfId="0" applyFont="1" applyFill="1" applyBorder="1" applyAlignment="1">
      <alignment/>
    </xf>
    <xf numFmtId="1" fontId="14" fillId="3" borderId="2" xfId="0" applyNumberFormat="1" applyFont="1" applyFill="1" applyBorder="1" applyAlignment="1">
      <alignment horizontal="center" vertical="center"/>
    </xf>
    <xf numFmtId="0" fontId="14" fillId="3" borderId="10" xfId="0" applyFont="1" applyFill="1" applyBorder="1" applyAlignment="1">
      <alignment horizontal="center" vertical="center"/>
    </xf>
    <xf numFmtId="1" fontId="13" fillId="3" borderId="8" xfId="0" applyNumberFormat="1" applyFont="1" applyFill="1" applyBorder="1" applyAlignment="1">
      <alignment horizontal="center" vertical="center"/>
    </xf>
    <xf numFmtId="0" fontId="14" fillId="3" borderId="5" xfId="0" applyFont="1" applyFill="1" applyBorder="1" applyAlignment="1">
      <alignment wrapText="1"/>
    </xf>
    <xf numFmtId="0" fontId="14" fillId="3" borderId="29" xfId="0" applyFont="1" applyFill="1" applyBorder="1" applyAlignment="1">
      <alignment/>
    </xf>
    <xf numFmtId="0" fontId="14" fillId="3" borderId="10" xfId="0" applyFont="1" applyFill="1" applyBorder="1" applyAlignment="1">
      <alignment horizontal="center"/>
    </xf>
    <xf numFmtId="1" fontId="13" fillId="3" borderId="8" xfId="0" applyNumberFormat="1" applyFont="1" applyFill="1" applyBorder="1" applyAlignment="1">
      <alignment horizontal="center"/>
    </xf>
    <xf numFmtId="0" fontId="14" fillId="3" borderId="30" xfId="0" applyFont="1" applyFill="1" applyBorder="1" applyAlignment="1">
      <alignment horizontal="center"/>
    </xf>
    <xf numFmtId="0" fontId="14" fillId="3" borderId="5" xfId="0" applyFont="1" applyFill="1" applyBorder="1" applyAlignment="1">
      <alignment/>
    </xf>
    <xf numFmtId="0" fontId="14" fillId="3" borderId="22" xfId="0" applyFont="1" applyFill="1" applyBorder="1" applyAlignment="1">
      <alignment/>
    </xf>
    <xf numFmtId="0" fontId="16" fillId="3" borderId="31" xfId="0" applyFont="1" applyFill="1" applyBorder="1" applyAlignment="1">
      <alignment horizontal="center"/>
    </xf>
    <xf numFmtId="0" fontId="14" fillId="3" borderId="7" xfId="0" applyFont="1" applyFill="1" applyBorder="1" applyAlignment="1">
      <alignment/>
    </xf>
    <xf numFmtId="9" fontId="14" fillId="3" borderId="1" xfId="20" applyFont="1" applyFill="1" applyBorder="1" applyAlignment="1">
      <alignment horizontal="center" vertical="center"/>
    </xf>
    <xf numFmtId="9" fontId="14" fillId="3" borderId="2" xfId="20" applyFont="1" applyFill="1" applyBorder="1" applyAlignment="1">
      <alignment horizontal="center" vertical="center"/>
    </xf>
    <xf numFmtId="0" fontId="14" fillId="3" borderId="11" xfId="0" applyFont="1" applyFill="1" applyBorder="1" applyAlignment="1">
      <alignment wrapText="1"/>
    </xf>
    <xf numFmtId="9" fontId="14" fillId="3" borderId="10" xfId="20" applyFont="1" applyFill="1" applyBorder="1" applyAlignment="1">
      <alignment horizontal="center" vertical="center"/>
    </xf>
    <xf numFmtId="9" fontId="14" fillId="3" borderId="8" xfId="20" applyFont="1" applyFill="1" applyBorder="1" applyAlignment="1">
      <alignment horizontal="center" vertical="center"/>
    </xf>
    <xf numFmtId="0" fontId="13" fillId="3" borderId="8" xfId="0" applyFont="1" applyFill="1" applyBorder="1" applyAlignment="1">
      <alignment horizontal="center" vertical="center"/>
    </xf>
    <xf numFmtId="0" fontId="14" fillId="3" borderId="5" xfId="0" applyFont="1" applyFill="1" applyBorder="1" applyAlignment="1">
      <alignment horizontal="left" wrapText="1"/>
    </xf>
    <xf numFmtId="0" fontId="13" fillId="3" borderId="8" xfId="0" applyFont="1" applyFill="1" applyBorder="1" applyAlignment="1">
      <alignment horizontal="center"/>
    </xf>
    <xf numFmtId="0" fontId="14" fillId="3" borderId="5" xfId="0" applyFont="1" applyFill="1" applyBorder="1" applyAlignment="1">
      <alignment horizontal="left" vertical="center" wrapText="1"/>
    </xf>
    <xf numFmtId="0" fontId="14" fillId="3" borderId="11" xfId="0" applyFont="1" applyFill="1" applyBorder="1" applyAlignment="1">
      <alignment/>
    </xf>
    <xf numFmtId="0" fontId="8" fillId="8" borderId="32" xfId="0" applyFont="1" applyFill="1" applyBorder="1" applyAlignment="1">
      <alignment vertical="center" wrapText="1"/>
    </xf>
    <xf numFmtId="0" fontId="0" fillId="0" borderId="33" xfId="0" applyFont="1" applyBorder="1" applyAlignment="1">
      <alignment/>
    </xf>
    <xf numFmtId="0" fontId="22" fillId="9" borderId="34" xfId="19" applyFont="1" applyFill="1" applyBorder="1" applyAlignment="1" applyProtection="1">
      <alignment horizontal="left"/>
      <protection/>
    </xf>
    <xf numFmtId="0" fontId="22" fillId="0" borderId="35" xfId="19" applyFont="1" applyBorder="1" applyAlignment="1" applyProtection="1">
      <alignment horizontal="left"/>
      <protection/>
    </xf>
    <xf numFmtId="0" fontId="22" fillId="9" borderId="15" xfId="19" applyFont="1" applyFill="1" applyBorder="1" applyAlignment="1" applyProtection="1">
      <alignment horizontal="left"/>
      <protection/>
    </xf>
    <xf numFmtId="0" fontId="22" fillId="0" borderId="17" xfId="19" applyFont="1" applyBorder="1" applyAlignment="1" applyProtection="1">
      <alignment horizontal="left"/>
      <protection/>
    </xf>
    <xf numFmtId="0" fontId="22" fillId="9" borderId="11" xfId="19" applyFont="1" applyFill="1" applyBorder="1" applyAlignment="1" applyProtection="1">
      <alignment horizontal="left"/>
      <protection/>
    </xf>
    <xf numFmtId="0" fontId="22" fillId="0" borderId="8" xfId="19" applyFont="1" applyBorder="1" applyAlignment="1" applyProtection="1">
      <alignment horizontal="left"/>
      <protection/>
    </xf>
    <xf numFmtId="0" fontId="22" fillId="9" borderId="5" xfId="19" applyFont="1" applyFill="1" applyBorder="1" applyAlignment="1" applyProtection="1">
      <alignment horizontal="left"/>
      <protection/>
    </xf>
    <xf numFmtId="0" fontId="22" fillId="0" borderId="2" xfId="19" applyFont="1" applyBorder="1" applyAlignment="1" applyProtection="1">
      <alignment horizontal="left"/>
      <protection/>
    </xf>
    <xf numFmtId="0" fontId="8" fillId="8" borderId="25" xfId="0" applyFont="1" applyFill="1" applyBorder="1" applyAlignment="1">
      <alignment vertical="center" wrapText="1"/>
    </xf>
    <xf numFmtId="0" fontId="0" fillId="0" borderId="27" xfId="0" applyFont="1" applyBorder="1" applyAlignment="1">
      <alignment/>
    </xf>
    <xf numFmtId="0" fontId="23" fillId="3" borderId="25" xfId="0" applyFont="1" applyFill="1" applyBorder="1" applyAlignment="1">
      <alignment horizontal="center" vertical="center"/>
    </xf>
    <xf numFmtId="0" fontId="0" fillId="0" borderId="27" xfId="0" applyBorder="1" applyAlignment="1">
      <alignment/>
    </xf>
    <xf numFmtId="0" fontId="22" fillId="9" borderId="25" xfId="19" applyFont="1" applyFill="1" applyBorder="1" applyAlignment="1" applyProtection="1">
      <alignment horizontal="left"/>
      <protection/>
    </xf>
    <xf numFmtId="0" fontId="22" fillId="0" borderId="27" xfId="19" applyFont="1" applyBorder="1" applyAlignment="1" applyProtection="1">
      <alignment horizontal="left"/>
      <protection/>
    </xf>
    <xf numFmtId="0" fontId="0" fillId="0" borderId="27" xfId="0" applyFont="1" applyBorder="1" applyAlignment="1">
      <alignment horizontal="left"/>
    </xf>
    <xf numFmtId="0" fontId="0" fillId="0" borderId="17" xfId="0" applyFont="1" applyBorder="1" applyAlignment="1">
      <alignment horizontal="left"/>
    </xf>
    <xf numFmtId="0" fontId="4" fillId="3" borderId="25" xfId="0" applyFont="1" applyFill="1" applyBorder="1" applyAlignment="1">
      <alignment vertical="center" wrapText="1"/>
    </xf>
    <xf numFmtId="0" fontId="0" fillId="3" borderId="26" xfId="0" applyFill="1" applyBorder="1" applyAlignment="1">
      <alignment/>
    </xf>
    <xf numFmtId="0" fontId="0" fillId="3" borderId="27" xfId="0" applyFill="1" applyBorder="1" applyAlignment="1">
      <alignment/>
    </xf>
    <xf numFmtId="0" fontId="7" fillId="9" borderId="5" xfId="0" applyFont="1" applyFill="1" applyBorder="1" applyAlignment="1">
      <alignment horizontal="right"/>
    </xf>
    <xf numFmtId="0" fontId="7" fillId="9" borderId="1" xfId="0" applyFont="1" applyFill="1" applyBorder="1" applyAlignment="1">
      <alignment horizontal="right"/>
    </xf>
    <xf numFmtId="0" fontId="17" fillId="8" borderId="25" xfId="0" applyFont="1" applyFill="1" applyBorder="1" applyAlignment="1">
      <alignment vertical="center" wrapText="1"/>
    </xf>
    <xf numFmtId="0" fontId="17" fillId="8" borderId="26" xfId="0" applyFont="1" applyFill="1" applyBorder="1" applyAlignment="1">
      <alignment vertical="center" wrapText="1"/>
    </xf>
    <xf numFmtId="0" fontId="17" fillId="8" borderId="27" xfId="0" applyFont="1" applyFill="1" applyBorder="1" applyAlignment="1">
      <alignment vertical="center" wrapText="1"/>
    </xf>
    <xf numFmtId="0" fontId="0" fillId="2" borderId="0" xfId="0" applyFill="1" applyAlignment="1">
      <alignment/>
    </xf>
    <xf numFmtId="0" fontId="7" fillId="9" borderId="11" xfId="0" applyFont="1" applyFill="1" applyBorder="1" applyAlignment="1">
      <alignment horizontal="right"/>
    </xf>
    <xf numFmtId="0" fontId="7" fillId="9" borderId="10" xfId="0" applyFont="1" applyFill="1" applyBorder="1" applyAlignment="1">
      <alignment horizontal="right"/>
    </xf>
    <xf numFmtId="0" fontId="5" fillId="10" borderId="34" xfId="0" applyFont="1" applyFill="1" applyBorder="1" applyAlignment="1">
      <alignment vertical="center" wrapText="1"/>
    </xf>
    <xf numFmtId="0" fontId="5" fillId="10" borderId="36" xfId="0" applyFont="1" applyFill="1" applyBorder="1" applyAlignment="1">
      <alignment vertical="center" wrapText="1"/>
    </xf>
    <xf numFmtId="0" fontId="5" fillId="10" borderId="35" xfId="0" applyFont="1" applyFill="1" applyBorder="1" applyAlignment="1">
      <alignment vertical="center" wrapText="1"/>
    </xf>
    <xf numFmtId="0" fontId="4" fillId="3" borderId="26" xfId="0" applyFont="1" applyFill="1" applyBorder="1" applyAlignment="1">
      <alignment vertical="center" wrapText="1"/>
    </xf>
    <xf numFmtId="0" fontId="4" fillId="3" borderId="27" xfId="0" applyFont="1" applyFill="1" applyBorder="1" applyAlignment="1">
      <alignment vertical="center" wrapText="1"/>
    </xf>
    <xf numFmtId="0" fontId="7" fillId="9" borderId="9" xfId="0" applyFont="1" applyFill="1" applyBorder="1" applyAlignment="1">
      <alignment horizontal="right"/>
    </xf>
    <xf numFmtId="0" fontId="7" fillId="9" borderId="3" xfId="0" applyFont="1" applyFill="1" applyBorder="1" applyAlignment="1">
      <alignment horizontal="right"/>
    </xf>
    <xf numFmtId="0" fontId="5" fillId="10" borderId="25" xfId="0" applyFont="1" applyFill="1" applyBorder="1" applyAlignment="1">
      <alignment vertical="center" wrapText="1"/>
    </xf>
    <xf numFmtId="0" fontId="5" fillId="10" borderId="26" xfId="0" applyFont="1" applyFill="1" applyBorder="1" applyAlignment="1">
      <alignment vertical="center" wrapText="1"/>
    </xf>
    <xf numFmtId="0" fontId="5" fillId="10" borderId="27" xfId="0" applyFont="1" applyFill="1" applyBorder="1" applyAlignment="1">
      <alignment vertical="center" wrapText="1"/>
    </xf>
    <xf numFmtId="0" fontId="14" fillId="9" borderId="5" xfId="0" applyFont="1" applyFill="1" applyBorder="1" applyAlignment="1">
      <alignment wrapText="1"/>
    </xf>
    <xf numFmtId="0" fontId="14" fillId="9" borderId="1" xfId="0" applyFont="1" applyFill="1" applyBorder="1" applyAlignment="1">
      <alignment/>
    </xf>
    <xf numFmtId="0" fontId="13" fillId="10" borderId="9" xfId="0" applyFont="1" applyFill="1" applyBorder="1" applyAlignment="1">
      <alignment horizontal="center" vertical="center"/>
    </xf>
    <xf numFmtId="0" fontId="14" fillId="10" borderId="3" xfId="0" applyFont="1" applyFill="1" applyBorder="1" applyAlignment="1">
      <alignment/>
    </xf>
    <xf numFmtId="0" fontId="13" fillId="10" borderId="15" xfId="0" applyFont="1" applyFill="1" applyBorder="1" applyAlignment="1">
      <alignment horizontal="center" vertical="center" wrapText="1"/>
    </xf>
    <xf numFmtId="0" fontId="14" fillId="10" borderId="16" xfId="0" applyFont="1" applyFill="1" applyBorder="1" applyAlignment="1">
      <alignment horizontal="center"/>
    </xf>
    <xf numFmtId="0" fontId="14" fillId="9" borderId="1" xfId="0" applyFont="1" applyFill="1" applyBorder="1" applyAlignment="1">
      <alignment wrapText="1"/>
    </xf>
    <xf numFmtId="0" fontId="14" fillId="9" borderId="11" xfId="0" applyFont="1" applyFill="1" applyBorder="1" applyAlignment="1">
      <alignment wrapText="1"/>
    </xf>
    <xf numFmtId="0" fontId="14" fillId="9" borderId="10" xfId="0" applyFont="1" applyFill="1" applyBorder="1" applyAlignment="1">
      <alignment/>
    </xf>
    <xf numFmtId="0" fontId="13" fillId="10" borderId="25" xfId="0" applyFont="1" applyFill="1" applyBorder="1" applyAlignment="1">
      <alignment/>
    </xf>
    <xf numFmtId="0" fontId="13" fillId="10" borderId="26" xfId="0" applyFont="1" applyFill="1" applyBorder="1" applyAlignment="1">
      <alignment/>
    </xf>
    <xf numFmtId="0" fontId="13" fillId="10" borderId="27" xfId="0" applyFont="1" applyFill="1" applyBorder="1" applyAlignment="1">
      <alignment/>
    </xf>
    <xf numFmtId="0" fontId="14" fillId="10" borderId="27" xfId="0" applyFont="1" applyFill="1" applyBorder="1" applyAlignment="1">
      <alignment/>
    </xf>
    <xf numFmtId="0" fontId="14" fillId="9" borderId="5" xfId="0" applyFont="1" applyFill="1" applyBorder="1" applyAlignment="1">
      <alignment/>
    </xf>
    <xf numFmtId="0" fontId="15" fillId="9" borderId="11" xfId="0" applyFont="1" applyFill="1" applyBorder="1" applyAlignment="1">
      <alignment/>
    </xf>
    <xf numFmtId="0" fontId="15" fillId="9" borderId="10" xfId="0" applyFont="1" applyFill="1" applyBorder="1" applyAlignment="1">
      <alignment/>
    </xf>
    <xf numFmtId="0" fontId="13" fillId="10" borderId="16" xfId="0" applyFont="1" applyFill="1" applyBorder="1" applyAlignment="1">
      <alignment horizontal="center" vertical="center" wrapText="1"/>
    </xf>
    <xf numFmtId="0" fontId="14" fillId="10" borderId="26" xfId="0" applyFont="1" applyFill="1" applyBorder="1" applyAlignment="1">
      <alignment/>
    </xf>
    <xf numFmtId="0" fontId="14" fillId="10" borderId="16" xfId="0" applyFont="1" applyFill="1" applyBorder="1" applyAlignment="1">
      <alignment horizontal="center" vertical="center" wrapText="1"/>
    </xf>
    <xf numFmtId="0" fontId="18" fillId="8" borderId="26" xfId="0" applyFont="1" applyFill="1" applyBorder="1" applyAlignment="1">
      <alignment/>
    </xf>
    <xf numFmtId="0" fontId="18" fillId="8" borderId="27" xfId="0" applyFont="1" applyFill="1" applyBorder="1" applyAlignment="1">
      <alignment/>
    </xf>
    <xf numFmtId="0" fontId="13" fillId="10" borderId="25" xfId="0" applyFont="1" applyFill="1" applyBorder="1" applyAlignment="1">
      <alignment horizontal="left" vertical="center" wrapText="1"/>
    </xf>
    <xf numFmtId="0" fontId="13" fillId="10" borderId="26" xfId="0" applyFont="1" applyFill="1" applyBorder="1" applyAlignment="1">
      <alignment horizontal="left" vertical="center" wrapText="1"/>
    </xf>
    <xf numFmtId="0" fontId="19" fillId="8" borderId="26" xfId="0" applyFont="1" applyFill="1" applyBorder="1" applyAlignment="1">
      <alignment vertical="center" wrapText="1"/>
    </xf>
    <xf numFmtId="0" fontId="19" fillId="8" borderId="27" xfId="0" applyFont="1" applyFill="1" applyBorder="1" applyAlignment="1">
      <alignment vertical="center" wrapText="1"/>
    </xf>
    <xf numFmtId="0" fontId="7" fillId="2" borderId="0" xfId="0" applyFont="1" applyFill="1" applyAlignment="1">
      <alignment horizontal="right"/>
    </xf>
    <xf numFmtId="0" fontId="5" fillId="10" borderId="25"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5" fillId="10" borderId="27" xfId="0" applyFont="1" applyFill="1" applyBorder="1" applyAlignment="1">
      <alignment horizontal="left" vertical="center" wrapText="1"/>
    </xf>
    <xf numFmtId="0" fontId="6" fillId="2" borderId="0" xfId="0" applyFont="1" applyFill="1" applyAlignment="1">
      <alignment horizontal="center" vertical="center" wrapText="1"/>
    </xf>
    <xf numFmtId="0" fontId="17" fillId="8" borderId="32" xfId="0" applyFont="1" applyFill="1" applyBorder="1" applyAlignment="1">
      <alignment vertical="center" wrapText="1"/>
    </xf>
    <xf numFmtId="0" fontId="18" fillId="8" borderId="37" xfId="0" applyFont="1" applyFill="1" applyBorder="1" applyAlignment="1">
      <alignment/>
    </xf>
    <xf numFmtId="0" fontId="18" fillId="8" borderId="33" xfId="0" applyFont="1" applyFill="1" applyBorder="1" applyAlignment="1">
      <alignment/>
    </xf>
    <xf numFmtId="0" fontId="0" fillId="10" borderId="27" xfId="0" applyFill="1" applyBorder="1" applyAlignment="1">
      <alignment/>
    </xf>
    <xf numFmtId="0" fontId="0" fillId="2" borderId="0" xfId="0" applyFill="1" applyAlignment="1">
      <alignment wrapText="1"/>
    </xf>
    <xf numFmtId="0" fontId="0" fillId="2" borderId="0" xfId="0" applyFill="1" applyAlignment="1">
      <alignment horizontal="center" vertical="center" wrapText="1"/>
    </xf>
    <xf numFmtId="0" fontId="13" fillId="10" borderId="27" xfId="0" applyFont="1" applyFill="1" applyBorder="1" applyAlignment="1">
      <alignment horizontal="left" vertical="center" wrapText="1"/>
    </xf>
    <xf numFmtId="0" fontId="0" fillId="3" borderId="26" xfId="0" applyFill="1" applyBorder="1" applyAlignment="1">
      <alignment vertical="center" wrapText="1"/>
    </xf>
    <xf numFmtId="0" fontId="0" fillId="3" borderId="27" xfId="0" applyFill="1" applyBorder="1" applyAlignment="1">
      <alignment vertical="center" wrapText="1"/>
    </xf>
    <xf numFmtId="0" fontId="0" fillId="10" borderId="26" xfId="0" applyFill="1" applyBorder="1" applyAlignment="1">
      <alignment vertical="center" wrapText="1"/>
    </xf>
    <xf numFmtId="0" fontId="0" fillId="10" borderId="27" xfId="0" applyFill="1" applyBorder="1" applyAlignment="1">
      <alignment vertical="center" wrapText="1"/>
    </xf>
    <xf numFmtId="0" fontId="0" fillId="3" borderId="27" xfId="0" applyFill="1" applyBorder="1" applyAlignment="1">
      <alignment/>
    </xf>
    <xf numFmtId="0" fontId="0" fillId="3" borderId="26" xfId="0" applyFill="1" applyBorder="1" applyAlignment="1">
      <alignment/>
    </xf>
    <xf numFmtId="0" fontId="0" fillId="10" borderId="26" xfId="0" applyFill="1" applyBorder="1" applyAlignment="1">
      <alignment/>
    </xf>
    <xf numFmtId="0" fontId="19" fillId="8" borderId="37" xfId="0" applyFont="1" applyFill="1" applyBorder="1" applyAlignment="1">
      <alignment vertical="center" wrapText="1"/>
    </xf>
    <xf numFmtId="0" fontId="19" fillId="8" borderId="33" xfId="0" applyFont="1" applyFill="1" applyBorder="1" applyAlignment="1">
      <alignment vertical="center" wrapText="1"/>
    </xf>
    <xf numFmtId="0" fontId="19" fillId="8" borderId="32" xfId="0" applyFont="1" applyFill="1" applyBorder="1" applyAlignment="1">
      <alignment vertical="center" wrapText="1"/>
    </xf>
    <xf numFmtId="0" fontId="6" fillId="10" borderId="38"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0" fillId="9" borderId="5" xfId="0" applyFill="1" applyBorder="1" applyAlignment="1">
      <alignment wrapText="1"/>
    </xf>
    <xf numFmtId="0" fontId="0" fillId="9" borderId="1" xfId="0" applyFill="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worksheet" Target="work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chartsheet" Target="chartsheets/sheet11.xml" /><Relationship Id="rId18" Type="http://schemas.openxmlformats.org/officeDocument/2006/relationships/chartsheet" Target="chartsheets/sheet12.xml" /><Relationship Id="rId19" Type="http://schemas.openxmlformats.org/officeDocument/2006/relationships/chartsheet" Target="chartsheets/sheet13.xml" /><Relationship Id="rId20" Type="http://schemas.openxmlformats.org/officeDocument/2006/relationships/chartsheet" Target="chartsheets/sheet14.xml" /><Relationship Id="rId21" Type="http://schemas.openxmlformats.org/officeDocument/2006/relationships/chartsheet" Target="chartsheets/sheet15.xml" /><Relationship Id="rId22" Type="http://schemas.openxmlformats.org/officeDocument/2006/relationships/chartsheet" Target="chartsheets/sheet16.xml" /><Relationship Id="rId23" Type="http://schemas.openxmlformats.org/officeDocument/2006/relationships/chartsheet" Target="chartsheets/sheet17.xml" /><Relationship Id="rId24" Type="http://schemas.openxmlformats.org/officeDocument/2006/relationships/chartsheet" Target="chartsheets/sheet18.xml" /><Relationship Id="rId25" Type="http://schemas.openxmlformats.org/officeDocument/2006/relationships/chartsheet" Target="chartsheets/sheet19.xml" /><Relationship Id="rId26" Type="http://schemas.openxmlformats.org/officeDocument/2006/relationships/chartsheet" Target="chartsheets/sheet20.xml" /><Relationship Id="rId27" Type="http://schemas.openxmlformats.org/officeDocument/2006/relationships/worksheet" Target="worksheets/sheet7.xml" /><Relationship Id="rId28" Type="http://schemas.openxmlformats.org/officeDocument/2006/relationships/chartsheet" Target="chartsheets/sheet21.xml" /><Relationship Id="rId29" Type="http://schemas.openxmlformats.org/officeDocument/2006/relationships/chartsheet" Target="chartsheets/sheet22.xml" /><Relationship Id="rId30" Type="http://schemas.openxmlformats.org/officeDocument/2006/relationships/chartsheet" Target="chartsheets/sheet23.xml" /><Relationship Id="rId31" Type="http://schemas.openxmlformats.org/officeDocument/2006/relationships/chartsheet" Target="chartsheets/sheet24.xml" /><Relationship Id="rId32" Type="http://schemas.openxmlformats.org/officeDocument/2006/relationships/worksheet" Target="worksheets/sheet8.xml" /><Relationship Id="rId33" Type="http://schemas.openxmlformats.org/officeDocument/2006/relationships/chartsheet" Target="chartsheets/sheet25.xml" /><Relationship Id="rId34" Type="http://schemas.openxmlformats.org/officeDocument/2006/relationships/chartsheet" Target="chartsheets/sheet26.xml" /><Relationship Id="rId35" Type="http://schemas.openxmlformats.org/officeDocument/2006/relationships/chartsheet" Target="chartsheets/sheet27.xml" /><Relationship Id="rId36" Type="http://schemas.openxmlformats.org/officeDocument/2006/relationships/chartsheet" Target="chartsheets/sheet28.xml" /><Relationship Id="rId37" Type="http://schemas.openxmlformats.org/officeDocument/2006/relationships/chartsheet" Target="chartsheets/sheet29.xml" /><Relationship Id="rId38" Type="http://schemas.openxmlformats.org/officeDocument/2006/relationships/worksheet" Target="worksheets/sheet9.xml" /><Relationship Id="rId39" Type="http://schemas.openxmlformats.org/officeDocument/2006/relationships/chartsheet" Target="chartsheets/sheet30.xml" /><Relationship Id="rId40" Type="http://schemas.openxmlformats.org/officeDocument/2006/relationships/chartsheet" Target="chartsheets/sheet31.xml" /><Relationship Id="rId41" Type="http://schemas.openxmlformats.org/officeDocument/2006/relationships/chartsheet" Target="chartsheets/sheet32.xml" /><Relationship Id="rId42" Type="http://schemas.openxmlformats.org/officeDocument/2006/relationships/chartsheet" Target="chartsheets/sheet33.xml" /><Relationship Id="rId43" Type="http://schemas.openxmlformats.org/officeDocument/2006/relationships/worksheet" Target="worksheets/sheet10.xml" /><Relationship Id="rId44" Type="http://schemas.openxmlformats.org/officeDocument/2006/relationships/chartsheet" Target="chartsheets/sheet34.xml" /><Relationship Id="rId45" Type="http://schemas.openxmlformats.org/officeDocument/2006/relationships/chartsheet" Target="chartsheets/sheet35.xml" /><Relationship Id="rId46" Type="http://schemas.openxmlformats.org/officeDocument/2006/relationships/chartsheet" Target="chartsheets/sheet36.xml" /><Relationship Id="rId47" Type="http://schemas.openxmlformats.org/officeDocument/2006/relationships/chartsheet" Target="chartsheets/sheet37.xml" /><Relationship Id="rId48" Type="http://schemas.openxmlformats.org/officeDocument/2006/relationships/chartsheet" Target="chartsheets/sheet38.xml" /><Relationship Id="rId49" Type="http://schemas.openxmlformats.org/officeDocument/2006/relationships/chartsheet" Target="chartsheets/sheet39.xml" /><Relationship Id="rId50" Type="http://schemas.openxmlformats.org/officeDocument/2006/relationships/worksheet" Target="worksheets/sheet11.xml" /><Relationship Id="rId51" Type="http://schemas.openxmlformats.org/officeDocument/2006/relationships/chartsheet" Target="chartsheets/sheet40.xml" /><Relationship Id="rId52" Type="http://schemas.openxmlformats.org/officeDocument/2006/relationships/chartsheet" Target="chartsheets/sheet41.xml" /><Relationship Id="rId53" Type="http://schemas.openxmlformats.org/officeDocument/2006/relationships/chartsheet" Target="chartsheets/sheet42.xml" /><Relationship Id="rId54" Type="http://schemas.openxmlformats.org/officeDocument/2006/relationships/chartsheet" Target="chartsheets/sheet43.xml" /><Relationship Id="rId55" Type="http://schemas.openxmlformats.org/officeDocument/2006/relationships/chartsheet" Target="chartsheets/sheet44.xml" /><Relationship Id="rId56" Type="http://schemas.openxmlformats.org/officeDocument/2006/relationships/chartsheet" Target="chartsheets/sheet45.xml" /><Relationship Id="rId57" Type="http://schemas.openxmlformats.org/officeDocument/2006/relationships/chartsheet" Target="chartsheets/sheet46.xml" /><Relationship Id="rId58" Type="http://schemas.openxmlformats.org/officeDocument/2006/relationships/chartsheet" Target="chartsheets/sheet47.xml" /><Relationship Id="rId59" Type="http://schemas.openxmlformats.org/officeDocument/2006/relationships/chartsheet" Target="chartsheets/sheet48.xml" /><Relationship Id="rId60" Type="http://schemas.openxmlformats.org/officeDocument/2006/relationships/worksheet" Target="worksheets/sheet12.xml" /><Relationship Id="rId61" Type="http://schemas.openxmlformats.org/officeDocument/2006/relationships/chartsheet" Target="chartsheets/sheet49.xml" /><Relationship Id="rId62" Type="http://schemas.openxmlformats.org/officeDocument/2006/relationships/chartsheet" Target="chartsheets/sheet50.xml" /><Relationship Id="rId63" Type="http://schemas.openxmlformats.org/officeDocument/2006/relationships/chartsheet" Target="chartsheets/sheet51.xml" /><Relationship Id="rId64" Type="http://schemas.openxmlformats.org/officeDocument/2006/relationships/chartsheet" Target="chartsheets/sheet52.xml" /><Relationship Id="rId65" Type="http://schemas.openxmlformats.org/officeDocument/2006/relationships/chartsheet" Target="chartsheets/sheet53.xml" /><Relationship Id="rId66" Type="http://schemas.openxmlformats.org/officeDocument/2006/relationships/chartsheet" Target="chartsheets/sheet54.xml" /><Relationship Id="rId67" Type="http://schemas.openxmlformats.org/officeDocument/2006/relationships/chartsheet" Target="chartsheets/sheet55.xml" /><Relationship Id="rId68" Type="http://schemas.openxmlformats.org/officeDocument/2006/relationships/worksheet" Target="worksheets/sheet13.xml" /><Relationship Id="rId69" Type="http://schemas.openxmlformats.org/officeDocument/2006/relationships/chartsheet" Target="chartsheets/sheet56.xml" /><Relationship Id="rId70" Type="http://schemas.openxmlformats.org/officeDocument/2006/relationships/chartsheet" Target="chartsheets/sheet57.xml" /><Relationship Id="rId71" Type="http://schemas.openxmlformats.org/officeDocument/2006/relationships/chartsheet" Target="chartsheets/sheet58.xml" /><Relationship Id="rId72" Type="http://schemas.openxmlformats.org/officeDocument/2006/relationships/chartsheet" Target="chartsheets/sheet59.xml" /><Relationship Id="rId73" Type="http://schemas.openxmlformats.org/officeDocument/2006/relationships/chartsheet" Target="chartsheets/sheet60.xml" /><Relationship Id="rId74" Type="http://schemas.openxmlformats.org/officeDocument/2006/relationships/worksheet" Target="worksheets/sheet14.xml" /><Relationship Id="rId75" Type="http://schemas.openxmlformats.org/officeDocument/2006/relationships/chartsheet" Target="chartsheets/sheet61.xml" /><Relationship Id="rId76" Type="http://schemas.openxmlformats.org/officeDocument/2006/relationships/chartsheet" Target="chartsheets/sheet62.xml" /><Relationship Id="rId77" Type="http://schemas.openxmlformats.org/officeDocument/2006/relationships/chartsheet" Target="chartsheets/sheet63.xml" /><Relationship Id="rId78" Type="http://schemas.openxmlformats.org/officeDocument/2006/relationships/chartsheet" Target="chartsheets/sheet64.xml" /><Relationship Id="rId79" Type="http://schemas.openxmlformats.org/officeDocument/2006/relationships/chartsheet" Target="chartsheets/sheet65.xml" /><Relationship Id="rId80" Type="http://schemas.openxmlformats.org/officeDocument/2006/relationships/chartsheet" Target="chartsheets/sheet66.xml" /><Relationship Id="rId81" Type="http://schemas.openxmlformats.org/officeDocument/2006/relationships/chartsheet" Target="chartsheets/sheet67.xml" /><Relationship Id="rId82" Type="http://schemas.openxmlformats.org/officeDocument/2006/relationships/chartsheet" Target="chartsheets/sheet68.xml" /><Relationship Id="rId83" Type="http://schemas.openxmlformats.org/officeDocument/2006/relationships/worksheet" Target="worksheets/sheet15.xml" /><Relationship Id="rId84" Type="http://schemas.openxmlformats.org/officeDocument/2006/relationships/chartsheet" Target="chartsheets/sheet69.xml" /><Relationship Id="rId85" Type="http://schemas.openxmlformats.org/officeDocument/2006/relationships/chartsheet" Target="chartsheets/sheet70.xml" /><Relationship Id="rId86" Type="http://schemas.openxmlformats.org/officeDocument/2006/relationships/chartsheet" Target="chartsheets/sheet71.xml" /><Relationship Id="rId87" Type="http://schemas.openxmlformats.org/officeDocument/2006/relationships/worksheet" Target="worksheets/sheet16.xml" /><Relationship Id="rId88" Type="http://schemas.openxmlformats.org/officeDocument/2006/relationships/chartsheet" Target="chartsheets/sheet72.xml" /><Relationship Id="rId89" Type="http://schemas.openxmlformats.org/officeDocument/2006/relationships/chartsheet" Target="chartsheets/sheet73.xml" /><Relationship Id="rId90" Type="http://schemas.openxmlformats.org/officeDocument/2006/relationships/worksheet" Target="worksheets/sheet17.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tell us about your firm. Are you primarily a....
</a:t>
            </a:r>
            <a:r>
              <a:rPr lang="en-US" cap="none" sz="1800" b="1" i="0" u="none" baseline="0">
                <a:solidFill>
                  <a:srgbClr val="333333"/>
                </a:solidFill>
              </a:rPr>
              <a:t>(Firm Composition)</a:t>
            </a:r>
          </a:p>
        </c:rich>
      </c:tx>
      <c:layout>
        <c:manualLayout>
          <c:xMode val="factor"/>
          <c:yMode val="factor"/>
          <c:x val="-0.0015"/>
          <c:y val="-0.008"/>
        </c:manualLayout>
      </c:layout>
      <c:spPr>
        <a:noFill/>
        <a:ln w="3175">
          <a:noFill/>
        </a:ln>
      </c:spPr>
    </c:title>
    <c:plotArea>
      <c:layout>
        <c:manualLayout>
          <c:xMode val="edge"/>
          <c:yMode val="edge"/>
          <c:x val="0.2275"/>
          <c:y val="0.27625"/>
          <c:w val="0.5285"/>
          <c:h val="0.64175"/>
        </c:manualLayout>
      </c:layout>
      <c:pie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BFF8"/>
                  </a:gs>
                  <a:gs pos="100000">
                    <a:srgbClr val="3670B6"/>
                  </a:gs>
                </a:gsLst>
                <a:lin ang="5400000" scaled="1"/>
              </a:gradFill>
              <a:ln w="3175">
                <a:noFill/>
              </a:ln>
              <a:effectLst>
                <a:outerShdw dist="35921" dir="2700000" algn="br">
                  <a:prstClr val="black"/>
                </a:outerShdw>
              </a:effectLst>
            </c:spPr>
          </c:dPt>
          <c:dPt>
            <c:idx val="1"/>
            <c:spPr>
              <a:gradFill rotWithShape="1">
                <a:gsLst>
                  <a:gs pos="0">
                    <a:srgbClr val="FAA1A0"/>
                  </a:gs>
                  <a:gs pos="100000">
                    <a:srgbClr val="B93734"/>
                  </a:gs>
                </a:gsLst>
                <a:lin ang="5400000" scaled="1"/>
              </a:gradFill>
              <a:ln w="3175">
                <a:noFill/>
              </a:ln>
              <a:effectLst>
                <a:outerShdw dist="35921" dir="2700000" algn="br">
                  <a:prstClr val="black"/>
                </a:outerShdw>
              </a:effectLst>
            </c:spPr>
          </c:dPt>
          <c:dPt>
            <c:idx val="2"/>
            <c:spPr>
              <a:gradFill rotWithShape="1">
                <a:gsLst>
                  <a:gs pos="0">
                    <a:srgbClr val="D4F4A6"/>
                  </a:gs>
                  <a:gs pos="100000">
                    <a:srgbClr val="8DB241"/>
                  </a:gs>
                </a:gsLst>
                <a:lin ang="5400000" scaled="1"/>
              </a:gradFill>
              <a:ln w="3175">
                <a:noFill/>
              </a:ln>
              <a:effectLst>
                <a:outerShdw dist="35921" dir="2700000" algn="br">
                  <a:prstClr val="black"/>
                </a:outerShdw>
              </a:effectLst>
            </c:spPr>
          </c:dPt>
          <c:dPt>
            <c:idx val="3"/>
            <c:spPr>
              <a:gradFill rotWithShape="1">
                <a:gsLst>
                  <a:gs pos="0">
                    <a:srgbClr val="C5B3E2"/>
                  </a:gs>
                  <a:gs pos="100000">
                    <a:srgbClr val="704F97"/>
                  </a:gs>
                </a:gsLst>
                <a:lin ang="5400000" scaled="1"/>
              </a:gradFill>
              <a:ln w="3175">
                <a:noFill/>
              </a:ln>
              <a:effectLst>
                <a:outerShdw dist="35921" dir="2700000" algn="br">
                  <a:prstClr val="black"/>
                </a:outerShdw>
              </a:effectLst>
            </c:spPr>
          </c:dPt>
          <c:dPt>
            <c:idx val="4"/>
            <c:spPr>
              <a:gradFill rotWithShape="1">
                <a:gsLst>
                  <a:gs pos="0">
                    <a:srgbClr val="9DE2FF"/>
                  </a:gs>
                  <a:gs pos="100000">
                    <a:srgbClr val="31A1C0"/>
                  </a:gs>
                </a:gsLst>
                <a:lin ang="5400000" scaled="1"/>
              </a:gradFill>
              <a:ln w="3175">
                <a:noFill/>
              </a:ln>
              <a:effectLst>
                <a:outerShdw dist="35921" dir="2700000" algn="br">
                  <a:prstClr val="black"/>
                </a:outerShdw>
              </a:effectLst>
            </c:spPr>
          </c:dPt>
          <c:dPt>
            <c:idx val="5"/>
            <c:spPr>
              <a:gradFill rotWithShape="1">
                <a:gsLst>
                  <a:gs pos="0">
                    <a:srgbClr val="FFB885"/>
                  </a:gs>
                  <a:gs pos="100000">
                    <a:srgbClr val="F28225"/>
                  </a:gs>
                </a:gsLst>
                <a:lin ang="5400000" scaled="1"/>
              </a:gradFill>
              <a:ln w="3175">
                <a:noFill/>
              </a:ln>
              <a:effectLst>
                <a:outerShdw dist="35921" dir="2700000" algn="br">
                  <a:prstClr val="black"/>
                </a:outerShdw>
              </a:effectLst>
            </c:spPr>
          </c:dPt>
          <c:dPt>
            <c:idx val="6"/>
            <c:spPr>
              <a:gradFill rotWithShape="1">
                <a:gsLst>
                  <a:gs pos="0">
                    <a:srgbClr val="B6D1FF"/>
                  </a:gs>
                  <a:gs pos="100000">
                    <a:srgbClr val="8AA7D8"/>
                  </a:gs>
                </a:gsLst>
                <a:lin ang="5400000" scaled="1"/>
              </a:gradFill>
              <a:ln w="3175">
                <a:noFill/>
              </a:ln>
              <a:effectLst>
                <a:outerShdw dist="35921" dir="2700000" algn="br">
                  <a:prstClr val="black"/>
                </a:outerShdw>
              </a:effectLst>
            </c:spPr>
          </c:dPt>
          <c:dPt>
            <c:idx val="7"/>
            <c:spPr>
              <a:gradFill rotWithShape="1">
                <a:gsLst>
                  <a:gs pos="0">
                    <a:srgbClr val="FFB6B4"/>
                  </a:gs>
                  <a:gs pos="100000">
                    <a:srgbClr val="DA8A89"/>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800" b="0" i="0" u="none" baseline="0">
                    <a:solidFill>
                      <a:srgbClr val="333333"/>
                    </a:solidFill>
                  </a:defRPr>
                </a:pPr>
              </a:p>
            </c:txPr>
            <c:showLegendKey val="0"/>
            <c:showVal val="0"/>
            <c:showBubbleSize val="0"/>
            <c:showCatName val="1"/>
            <c:showSerName val="0"/>
            <c:showLeaderLines val="1"/>
            <c:showPercent val="1"/>
          </c:dLbls>
          <c:cat>
            <c:strRef>
              <c:f>'Q1 - Respondent Info'!$A$11:$A$18</c:f>
              <c:strCache>
                <c:ptCount val="8"/>
                <c:pt idx="0">
                  <c:v>Equity Financier</c:v>
                </c:pt>
                <c:pt idx="1">
                  <c:v>Debt Financier</c:v>
                </c:pt>
                <c:pt idx="2">
                  <c:v>Developer/Installer/Integrator</c:v>
                </c:pt>
                <c:pt idx="3">
                  <c:v>Utility</c:v>
                </c:pt>
                <c:pt idx="4">
                  <c:v>Counsel / Consultant</c:v>
                </c:pt>
                <c:pt idx="5">
                  <c:v>Energy Consumer</c:v>
                </c:pt>
                <c:pt idx="6">
                  <c:v>Government / Research / Advocacy</c:v>
                </c:pt>
                <c:pt idx="7">
                  <c:v>Other</c:v>
                </c:pt>
              </c:strCache>
            </c:strRef>
          </c:cat>
          <c:val>
            <c:numRef>
              <c:f>'Q1 - Respondent Info'!$C$11:$C$18</c:f>
              <c:numCache>
                <c:ptCount val="8"/>
                <c:pt idx="0">
                  <c:v>3</c:v>
                </c:pt>
                <c:pt idx="1">
                  <c:v>4</c:v>
                </c:pt>
                <c:pt idx="2">
                  <c:v>71</c:v>
                </c:pt>
                <c:pt idx="3">
                  <c:v>8</c:v>
                </c:pt>
                <c:pt idx="4">
                  <c:v>41</c:v>
                </c:pt>
                <c:pt idx="5">
                  <c:v>14</c:v>
                </c:pt>
                <c:pt idx="6">
                  <c:v>16</c:v>
                </c:pt>
                <c:pt idx="7">
                  <c:v>31</c:v>
                </c:pt>
              </c:numCache>
            </c:numRef>
          </c:val>
        </c:ser>
        <c:firstSliceAng val="60"/>
      </c:pieChart>
      <c:spPr>
        <a:noFill/>
        <a:ln>
          <a:noFill/>
        </a:ln>
      </c:spPr>
    </c:plotArea>
    <c:plotVisOnly val="1"/>
    <c:dispBlanksAs val="zero"/>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projects that closed in Q210, please tell us the PRIMARY LOCATION, POWER PURCHASER, and the TOTAL and DIRECT INVESTMENT...
</a:t>
            </a:r>
            <a:r>
              <a:rPr lang="en-US" cap="none" sz="1800" b="1" i="0" u="none" baseline="0">
                <a:solidFill>
                  <a:srgbClr val="333333"/>
                </a:solidFill>
              </a:rPr>
              <a:t>(Power Purchaser)</a:t>
            </a:r>
          </a:p>
        </c:rich>
      </c:tx>
      <c:layout>
        <c:manualLayout>
          <c:xMode val="factor"/>
          <c:yMode val="factor"/>
          <c:x val="-0.0015"/>
          <c:y val="-0.0085"/>
        </c:manualLayout>
      </c:layout>
      <c:spPr>
        <a:noFill/>
        <a:ln w="3175">
          <a:noFill/>
        </a:ln>
      </c:spPr>
    </c:title>
    <c:plotArea>
      <c:layout>
        <c:manualLayout>
          <c:xMode val="edge"/>
          <c:yMode val="edge"/>
          <c:x val="0.05225"/>
          <c:y val="0.30225"/>
          <c:w val="0.896"/>
          <c:h val="0.6765"/>
        </c:manualLayout>
      </c:layout>
      <c:barChart>
        <c:barDir val="col"/>
        <c:grouping val="stacked"/>
        <c:varyColors val="0"/>
        <c:ser>
          <c:idx val="0"/>
          <c:order val="0"/>
          <c:tx>
            <c:strRef>
              <c:f>'Q4 - Project Info (cntd)'!$A$20</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(cntd)'!$B$19:$F$19</c:f>
              <c:strCache>
                <c:ptCount val="5"/>
                <c:pt idx="0">
                  <c:v>End User</c:v>
                </c:pt>
                <c:pt idx="1">
                  <c:v>Utility</c:v>
                </c:pt>
                <c:pt idx="2">
                  <c:v>Utility + Merchant</c:v>
                </c:pt>
                <c:pt idx="3">
                  <c:v>Merchant</c:v>
                </c:pt>
                <c:pt idx="4">
                  <c:v>Turnkey</c:v>
                </c:pt>
              </c:strCache>
            </c:strRef>
          </c:cat>
          <c:val>
            <c:numRef>
              <c:f>'Q4 - Project Info (cntd)'!$B$20:$F$20</c:f>
              <c:numCache>
                <c:ptCount val="5"/>
                <c:pt idx="0">
                  <c:v>6</c:v>
                </c:pt>
                <c:pt idx="1">
                  <c:v>5</c:v>
                </c:pt>
                <c:pt idx="2">
                  <c:v>0</c:v>
                </c:pt>
                <c:pt idx="3">
                  <c:v>0</c:v>
                </c:pt>
                <c:pt idx="4">
                  <c:v>0</c:v>
                </c:pt>
              </c:numCache>
            </c:numRef>
          </c:val>
        </c:ser>
        <c:ser>
          <c:idx val="1"/>
          <c:order val="1"/>
          <c:tx>
            <c:strRef>
              <c:f>'Q4 - Project Info (cntd)'!$A$21</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(cntd)'!$B$19:$F$19</c:f>
              <c:strCache>
                <c:ptCount val="5"/>
                <c:pt idx="0">
                  <c:v>End User</c:v>
                </c:pt>
                <c:pt idx="1">
                  <c:v>Utility</c:v>
                </c:pt>
                <c:pt idx="2">
                  <c:v>Utility + Merchant</c:v>
                </c:pt>
                <c:pt idx="3">
                  <c:v>Merchant</c:v>
                </c:pt>
                <c:pt idx="4">
                  <c:v>Turnkey</c:v>
                </c:pt>
              </c:strCache>
            </c:strRef>
          </c:cat>
          <c:val>
            <c:numRef>
              <c:f>'Q4 - Project Info (cntd)'!$B$21:$F$21</c:f>
              <c:numCache>
                <c:ptCount val="5"/>
                <c:pt idx="0">
                  <c:v>18</c:v>
                </c:pt>
                <c:pt idx="1">
                  <c:v>6</c:v>
                </c:pt>
                <c:pt idx="2">
                  <c:v>2</c:v>
                </c:pt>
                <c:pt idx="3">
                  <c:v>0</c:v>
                </c:pt>
                <c:pt idx="4">
                  <c:v>0</c:v>
                </c:pt>
              </c:numCache>
            </c:numRef>
          </c:val>
        </c:ser>
        <c:ser>
          <c:idx val="2"/>
          <c:order val="2"/>
          <c:tx>
            <c:strRef>
              <c:f>'Q4 - Project Info (cntd)'!$A$22</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(cntd)'!$B$19:$F$19</c:f>
              <c:strCache>
                <c:ptCount val="5"/>
                <c:pt idx="0">
                  <c:v>End User</c:v>
                </c:pt>
                <c:pt idx="1">
                  <c:v>Utility</c:v>
                </c:pt>
                <c:pt idx="2">
                  <c:v>Utility + Merchant</c:v>
                </c:pt>
                <c:pt idx="3">
                  <c:v>Merchant</c:v>
                </c:pt>
                <c:pt idx="4">
                  <c:v>Turnkey</c:v>
                </c:pt>
              </c:strCache>
            </c:strRef>
          </c:cat>
          <c:val>
            <c:numRef>
              <c:f>'Q4 - Project Info (cntd)'!$B$22:$F$22</c:f>
              <c:numCache>
                <c:ptCount val="5"/>
                <c:pt idx="0">
                  <c:v>3</c:v>
                </c:pt>
                <c:pt idx="1">
                  <c:v>2</c:v>
                </c:pt>
                <c:pt idx="2">
                  <c:v>1</c:v>
                </c:pt>
                <c:pt idx="3">
                  <c:v>1</c:v>
                </c:pt>
                <c:pt idx="4">
                  <c:v>0</c:v>
                </c:pt>
              </c:numCache>
            </c:numRef>
          </c:val>
        </c:ser>
        <c:ser>
          <c:idx val="3"/>
          <c:order val="3"/>
          <c:tx>
            <c:strRef>
              <c:f>'Q4 - Project Info (cntd)'!$A$23</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(cntd)'!$B$19:$F$19</c:f>
              <c:strCache>
                <c:ptCount val="5"/>
                <c:pt idx="0">
                  <c:v>End User</c:v>
                </c:pt>
                <c:pt idx="1">
                  <c:v>Utility</c:v>
                </c:pt>
                <c:pt idx="2">
                  <c:v>Utility + Merchant</c:v>
                </c:pt>
                <c:pt idx="3">
                  <c:v>Merchant</c:v>
                </c:pt>
                <c:pt idx="4">
                  <c:v>Turnkey</c:v>
                </c:pt>
              </c:strCache>
            </c:strRef>
          </c:cat>
          <c:val>
            <c:numRef>
              <c:f>'Q4 - Project Info (cntd)'!$B$23:$F$23</c:f>
              <c:numCache>
                <c:ptCount val="5"/>
                <c:pt idx="0">
                  <c:v>7</c:v>
                </c:pt>
                <c:pt idx="1">
                  <c:v>2</c:v>
                </c:pt>
                <c:pt idx="2">
                  <c:v>1</c:v>
                </c:pt>
                <c:pt idx="3">
                  <c:v>2</c:v>
                </c:pt>
                <c:pt idx="4">
                  <c:v>0</c:v>
                </c:pt>
              </c:numCache>
            </c:numRef>
          </c:val>
        </c:ser>
        <c:overlap val="100"/>
        <c:axId val="17392039"/>
        <c:axId val="22310624"/>
      </c:barChart>
      <c:catAx>
        <c:axId val="173920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22310624"/>
        <c:crosses val="autoZero"/>
        <c:auto val="1"/>
        <c:lblOffset val="100"/>
        <c:tickLblSkip val="1"/>
        <c:noMultiLvlLbl val="0"/>
      </c:catAx>
      <c:valAx>
        <c:axId val="2231062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075"/>
              <c:y val="0.01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17392039"/>
        <c:crossesAt val="1"/>
        <c:crossBetween val="between"/>
        <c:dispUnits/>
        <c:majorUnit val="4"/>
      </c:valAx>
      <c:spPr>
        <a:solidFill>
          <a:srgbClr val="EEEEEE"/>
        </a:solidFill>
        <a:ln w="3175">
          <a:noFill/>
        </a:ln>
      </c:spPr>
    </c:plotArea>
    <c:legend>
      <c:legendPos val="r"/>
      <c:layout>
        <c:manualLayout>
          <c:xMode val="edge"/>
          <c:yMode val="edge"/>
          <c:x val="0.7325"/>
          <c:y val="0.30725"/>
          <c:w val="0.2315"/>
          <c:h val="0.28"/>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projects that closed in Q210, please tell us the PRIMARY LOCATION, POWER PURCHASER, and the TOTAL and DIRECT INVESTMENT...
</a:t>
            </a:r>
            <a:r>
              <a:rPr lang="en-US" cap="none" sz="1800" b="1" i="0" u="none" baseline="0">
                <a:solidFill>
                  <a:srgbClr val="333333"/>
                </a:solidFill>
              </a:rPr>
              <a:t>(Power Purchaser)</a:t>
            </a:r>
          </a:p>
        </c:rich>
      </c:tx>
      <c:layout>
        <c:manualLayout>
          <c:xMode val="factor"/>
          <c:yMode val="factor"/>
          <c:x val="-0.0015"/>
          <c:y val="-0.008"/>
        </c:manualLayout>
      </c:layout>
      <c:spPr>
        <a:noFill/>
        <a:ln w="3175">
          <a:noFill/>
        </a:ln>
      </c:spPr>
    </c:title>
    <c:plotArea>
      <c:layout>
        <c:manualLayout>
          <c:xMode val="edge"/>
          <c:yMode val="edge"/>
          <c:x val="0.113"/>
          <c:y val="0.306"/>
          <c:w val="0.57325"/>
          <c:h val="0.647"/>
        </c:manualLayout>
      </c:layout>
      <c:pie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BC1FF"/>
                  </a:gs>
                  <a:gs pos="100000">
                    <a:srgbClr val="3F80CD"/>
                  </a:gs>
                </a:gsLst>
                <a:lin ang="5400000" scaled="1"/>
              </a:gradFill>
              <a:ln w="3175">
                <a:noFill/>
              </a:ln>
              <a:effectLst>
                <a:outerShdw dist="35921" dir="2700000" algn="br">
                  <a:prstClr val="black"/>
                </a:outerShdw>
              </a:effectLst>
            </c:spPr>
          </c:dPt>
          <c:dPt>
            <c:idx val="1"/>
            <c:spPr>
              <a:gradFill rotWithShape="1">
                <a:gsLst>
                  <a:gs pos="0">
                    <a:srgbClr val="FF9A99"/>
                  </a:gs>
                  <a:gs pos="100000">
                    <a:srgbClr val="D1403C"/>
                  </a:gs>
                </a:gsLst>
                <a:lin ang="5400000" scaled="1"/>
              </a:gradFill>
              <a:ln w="3175">
                <a:noFill/>
              </a:ln>
              <a:effectLst>
                <a:outerShdw dist="35921" dir="2700000" algn="br">
                  <a:prstClr val="black"/>
                </a:outerShdw>
              </a:effectLst>
            </c:spPr>
          </c:dPt>
          <c:dPt>
            <c:idx val="2"/>
            <c:spPr>
              <a:gradFill rotWithShape="1">
                <a:gsLst>
                  <a:gs pos="0">
                    <a:srgbClr val="DCFFA0"/>
                  </a:gs>
                  <a:gs pos="100000">
                    <a:srgbClr val="A0CA4A"/>
                  </a:gs>
                </a:gsLst>
                <a:lin ang="5400000" scaled="1"/>
              </a:gradFill>
              <a:ln w="3175">
                <a:noFill/>
              </a:ln>
              <a:effectLst>
                <a:outerShdw dist="35921" dir="2700000" algn="br">
                  <a:prstClr val="black"/>
                </a:outerShdw>
              </a:effectLst>
            </c:spPr>
          </c:dPt>
          <c:dPt>
            <c:idx val="3"/>
            <c:spPr>
              <a:gradFill rotWithShape="1">
                <a:gsLst>
                  <a:gs pos="0">
                    <a:srgbClr val="C8B0ED"/>
                  </a:gs>
                  <a:gs pos="100000">
                    <a:srgbClr val="7F5BAB"/>
                  </a:gs>
                </a:gsLst>
                <a:lin ang="5400000" scaled="1"/>
              </a:gradFill>
              <a:ln w="3175">
                <a:noFill/>
              </a:ln>
              <a:effectLst>
                <a:outerShdw dist="35921" dir="2700000" algn="br">
                  <a:prstClr val="black"/>
                </a:outerShdw>
              </a:effectLst>
            </c:spPr>
          </c:dPt>
          <c:dPt>
            <c:idx val="4"/>
            <c:spPr>
              <a:gradFill rotWithShape="1">
                <a:gsLst>
                  <a:gs pos="0">
                    <a:srgbClr val="95EEFF"/>
                  </a:gs>
                  <a:gs pos="100000">
                    <a:srgbClr val="39B7D8"/>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800" b="0" i="0" u="none" baseline="0">
                    <a:solidFill>
                      <a:srgbClr val="333333"/>
                    </a:solidFill>
                  </a:defRPr>
                </a:pPr>
              </a:p>
            </c:txPr>
            <c:showLegendKey val="0"/>
            <c:showVal val="0"/>
            <c:showBubbleSize val="0"/>
            <c:showCatName val="1"/>
            <c:showSerName val="0"/>
            <c:showLeaderLines val="1"/>
            <c:showPercent val="1"/>
          </c:dLbls>
          <c:cat>
            <c:strRef>
              <c:f>'Q4 - Project Info (cntd)'!$B$19:$F$19</c:f>
              <c:strCache>
                <c:ptCount val="5"/>
                <c:pt idx="0">
                  <c:v>End User</c:v>
                </c:pt>
                <c:pt idx="1">
                  <c:v>Utility</c:v>
                </c:pt>
                <c:pt idx="2">
                  <c:v>Utility + Merchant</c:v>
                </c:pt>
                <c:pt idx="3">
                  <c:v>Merchant</c:v>
                </c:pt>
                <c:pt idx="4">
                  <c:v>Turnkey</c:v>
                </c:pt>
              </c:strCache>
            </c:strRef>
          </c:cat>
          <c:val>
            <c:numRef>
              <c:f>'Q4 - Project Info (cntd)'!$B$24:$F$24</c:f>
              <c:numCache>
                <c:ptCount val="5"/>
                <c:pt idx="0">
                  <c:v>34</c:v>
                </c:pt>
                <c:pt idx="1">
                  <c:v>15</c:v>
                </c:pt>
                <c:pt idx="2">
                  <c:v>4</c:v>
                </c:pt>
                <c:pt idx="3">
                  <c:v>3</c:v>
                </c:pt>
                <c:pt idx="4">
                  <c:v>0</c:v>
                </c:pt>
              </c:numCache>
            </c:numRef>
          </c:val>
        </c:ser>
        <c:firstSliceAng val="131"/>
      </c:pieChart>
      <c:spPr>
        <a:noFill/>
        <a:ln>
          <a:noFill/>
        </a:ln>
      </c:spPr>
    </c:plotArea>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projects that closed in Q210, please tell us the PRIMARY LOCATION, POWER PURCHASER, and the TOTAL and DIRECT INVESTMENT...
</a:t>
            </a:r>
            <a:r>
              <a:rPr lang="en-US" cap="none" sz="1800" b="1" i="0" u="none" baseline="0">
                <a:solidFill>
                  <a:srgbClr val="333333"/>
                </a:solidFill>
              </a:rPr>
              <a:t>(Total &amp; Direct Investment)</a:t>
            </a:r>
          </a:p>
        </c:rich>
      </c:tx>
      <c:layout>
        <c:manualLayout>
          <c:xMode val="factor"/>
          <c:yMode val="factor"/>
          <c:x val="-0.0015"/>
          <c:y val="-0.00825"/>
        </c:manualLayout>
      </c:layout>
      <c:spPr>
        <a:noFill/>
        <a:ln w="3175">
          <a:noFill/>
        </a:ln>
      </c:spPr>
    </c:title>
    <c:plotArea>
      <c:layout>
        <c:manualLayout>
          <c:xMode val="edge"/>
          <c:yMode val="edge"/>
          <c:x val="0.077"/>
          <c:y val="0.31225"/>
          <c:w val="0.89525"/>
          <c:h val="0.66425"/>
        </c:manualLayout>
      </c:layout>
      <c:barChart>
        <c:barDir val="col"/>
        <c:grouping val="clustered"/>
        <c:varyColors val="0"/>
        <c:ser>
          <c:idx val="0"/>
          <c:order val="0"/>
          <c:tx>
            <c:v>Total Financed</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(cntd)'!$A$29:$A$32</c:f>
              <c:strCache>
                <c:ptCount val="4"/>
                <c:pt idx="0">
                  <c:v>Wind</c:v>
                </c:pt>
                <c:pt idx="1">
                  <c:v>PV (&lt; 1 MW)</c:v>
                </c:pt>
                <c:pt idx="2">
                  <c:v>PV (&gt;= 1 MW)</c:v>
                </c:pt>
                <c:pt idx="3">
                  <c:v>Other</c:v>
                </c:pt>
              </c:strCache>
            </c:strRef>
          </c:cat>
          <c:val>
            <c:numRef>
              <c:f>'Q4 - Project Info (cntd)'!$M$29:$M$32</c:f>
              <c:numCache>
                <c:ptCount val="4"/>
                <c:pt idx="0">
                  <c:v>2342.5</c:v>
                </c:pt>
                <c:pt idx="1">
                  <c:v>202.5</c:v>
                </c:pt>
                <c:pt idx="2">
                  <c:v>177.5</c:v>
                </c:pt>
                <c:pt idx="3">
                  <c:v>1387.5</c:v>
                </c:pt>
              </c:numCache>
            </c:numRef>
          </c:val>
        </c:ser>
        <c:ser>
          <c:idx val="1"/>
          <c:order val="1"/>
          <c:tx>
            <c:v>Direct Investment</c:v>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(cntd)'!$A$29:$A$32</c:f>
              <c:strCache>
                <c:ptCount val="4"/>
                <c:pt idx="0">
                  <c:v>Wind</c:v>
                </c:pt>
                <c:pt idx="1">
                  <c:v>PV (&lt; 1 MW)</c:v>
                </c:pt>
                <c:pt idx="2">
                  <c:v>PV (&gt;= 1 MW)</c:v>
                </c:pt>
                <c:pt idx="3">
                  <c:v>Other</c:v>
                </c:pt>
              </c:strCache>
            </c:strRef>
          </c:cat>
          <c:val>
            <c:numRef>
              <c:f>'Q4 - Project Info (cntd)'!$M$39:$M$42</c:f>
              <c:numCache>
                <c:ptCount val="4"/>
                <c:pt idx="0">
                  <c:v>735</c:v>
                </c:pt>
                <c:pt idx="1">
                  <c:v>90</c:v>
                </c:pt>
                <c:pt idx="2">
                  <c:v>45</c:v>
                </c:pt>
                <c:pt idx="3">
                  <c:v>1302.5</c:v>
                </c:pt>
              </c:numCache>
            </c:numRef>
          </c:val>
        </c:ser>
        <c:axId val="66577889"/>
        <c:axId val="62330090"/>
      </c:barChart>
      <c:catAx>
        <c:axId val="665778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2330090"/>
        <c:crosses val="autoZero"/>
        <c:auto val="1"/>
        <c:lblOffset val="100"/>
        <c:tickLblSkip val="1"/>
        <c:noMultiLvlLbl val="0"/>
      </c:catAx>
      <c:valAx>
        <c:axId val="62330090"/>
        <c:scaling>
          <c:orientation val="minMax"/>
        </c:scaling>
        <c:axPos val="l"/>
        <c:title>
          <c:tx>
            <c:rich>
              <a:bodyPr vert="horz" rot="-5400000" anchor="ctr"/>
              <a:lstStyle/>
              <a:p>
                <a:pPr algn="ctr">
                  <a:defRPr/>
                </a:pPr>
                <a:r>
                  <a:rPr lang="en-US" cap="none" sz="1800" b="1" i="0" u="none" baseline="0">
                    <a:solidFill>
                      <a:srgbClr val="000000"/>
                    </a:solidFill>
                  </a:rPr>
                  <a:t>CapEx of Projects Reported (est.)</a:t>
                </a:r>
              </a:p>
            </c:rich>
          </c:tx>
          <c:layout>
            <c:manualLayout>
              <c:xMode val="factor"/>
              <c:yMode val="factor"/>
              <c:x val="-0.039"/>
              <c:y val="0.019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66577889"/>
        <c:crossesAt val="1"/>
        <c:crossBetween val="between"/>
        <c:dispUnits/>
      </c:valAx>
      <c:spPr>
        <a:solidFill>
          <a:srgbClr val="EEEEEE"/>
        </a:solidFill>
        <a:ln w="3175">
          <a:noFill/>
        </a:ln>
      </c:spPr>
    </c:plotArea>
    <c:legend>
      <c:legendPos val="r"/>
      <c:layout>
        <c:manualLayout>
          <c:xMode val="edge"/>
          <c:yMode val="edge"/>
          <c:x val="0.69425"/>
          <c:y val="0.34525"/>
          <c:w val="0.2675"/>
          <c:h val="0.197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p>
        </c:rich>
      </c:tx>
      <c:layout>
        <c:manualLayout>
          <c:xMode val="factor"/>
          <c:yMode val="factor"/>
          <c:x val="-0.0015"/>
          <c:y val="-0.0065"/>
        </c:manualLayout>
      </c:layout>
      <c:spPr>
        <a:noFill/>
        <a:ln w="3175">
          <a:noFill/>
        </a:ln>
      </c:spPr>
    </c:title>
    <c:plotArea>
      <c:layout>
        <c:manualLayout>
          <c:xMode val="edge"/>
          <c:yMode val="edge"/>
          <c:x val="0.0705"/>
          <c:y val="0.2285"/>
          <c:w val="0.90175"/>
          <c:h val="0.71"/>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Host'!$B$10:$G$10</c:f>
              <c:strCache>
                <c:ptCount val="6"/>
                <c:pt idx="0">
                  <c:v>1-3</c:v>
                </c:pt>
                <c:pt idx="1">
                  <c:v>4-6</c:v>
                </c:pt>
                <c:pt idx="2">
                  <c:v>7-9</c:v>
                </c:pt>
                <c:pt idx="3">
                  <c:v>10 - 49</c:v>
                </c:pt>
                <c:pt idx="4">
                  <c:v>50 - 99</c:v>
                </c:pt>
                <c:pt idx="5">
                  <c:v>100+</c:v>
                </c:pt>
              </c:strCache>
            </c:strRef>
          </c:cat>
          <c:val>
            <c:numRef>
              <c:f>'Q5 - Customer Host'!$B$15:$G$15</c:f>
              <c:numCache>
                <c:ptCount val="6"/>
                <c:pt idx="0">
                  <c:v>35</c:v>
                </c:pt>
                <c:pt idx="1">
                  <c:v>13</c:v>
                </c:pt>
                <c:pt idx="2">
                  <c:v>0</c:v>
                </c:pt>
                <c:pt idx="3">
                  <c:v>9</c:v>
                </c:pt>
                <c:pt idx="4">
                  <c:v>3</c:v>
                </c:pt>
                <c:pt idx="5">
                  <c:v>3</c:v>
                </c:pt>
              </c:numCache>
            </c:numRef>
          </c:val>
        </c:ser>
        <c:axId val="24099899"/>
        <c:axId val="15572500"/>
      </c:barChart>
      <c:catAx>
        <c:axId val="24099899"/>
        <c:scaling>
          <c:orientation val="minMax"/>
        </c:scaling>
        <c:axPos val="b"/>
        <c:title>
          <c:tx>
            <c:rich>
              <a:bodyPr vert="horz" rot="0" anchor="ctr"/>
              <a:lstStyle/>
              <a:p>
                <a:pPr algn="ctr">
                  <a:defRPr/>
                </a:pPr>
                <a:r>
                  <a:rPr lang="en-US" cap="none" sz="1800" b="1" i="0" u="none" baseline="0">
                    <a:solidFill>
                      <a:srgbClr val="000000"/>
                    </a:solidFill>
                  </a:rPr>
                  <a:t>Range of Projects Completed</a:t>
                </a:r>
              </a:p>
            </c:rich>
          </c:tx>
          <c:layout>
            <c:manualLayout>
              <c:xMode val="factor"/>
              <c:yMode val="factor"/>
              <c:x val="-0.027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5572500"/>
        <c:crosses val="autoZero"/>
        <c:auto val="1"/>
        <c:lblOffset val="100"/>
        <c:tickLblSkip val="1"/>
        <c:noMultiLvlLbl val="0"/>
      </c:catAx>
      <c:valAx>
        <c:axId val="15572500"/>
        <c:scaling>
          <c:orientation val="minMax"/>
        </c:scaling>
        <c:axPos val="l"/>
        <c:title>
          <c:tx>
            <c:rich>
              <a:bodyPr vert="horz" rot="-5400000" anchor="ctr"/>
              <a:lstStyle/>
              <a:p>
                <a:pPr algn="ctr">
                  <a:defRPr/>
                </a:pPr>
                <a:r>
                  <a:rPr lang="en-US" cap="none" sz="1800" b="1" i="0" u="none" baseline="0">
                    <a:solidFill>
                      <a:srgbClr val="000000"/>
                    </a:solidFill>
                  </a:rPr>
                  <a:t>Particpants Reporting</a:t>
                </a:r>
              </a:p>
            </c:rich>
          </c:tx>
          <c:layout>
            <c:manualLayout>
              <c:xMode val="factor"/>
              <c:yMode val="factor"/>
              <c:x val="-0.021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24099899"/>
        <c:crossesAt val="1"/>
        <c:crossBetween val="between"/>
        <c:dispUnits/>
      </c:valAx>
      <c:spPr>
        <a:solidFill>
          <a:srgbClr val="EEEEEE"/>
        </a:solidFill>
        <a:ln w="3175">
          <a:noFill/>
        </a:ln>
      </c:spPr>
    </c:plotArea>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 of Projects &amp; Amount of Capacity)</a:t>
            </a:r>
          </a:p>
        </c:rich>
      </c:tx>
      <c:layout>
        <c:manualLayout>
          <c:xMode val="factor"/>
          <c:yMode val="factor"/>
          <c:x val="-0.0015"/>
          <c:y val="-0.00825"/>
        </c:manualLayout>
      </c:layout>
      <c:spPr>
        <a:noFill/>
        <a:ln w="3175">
          <a:noFill/>
        </a:ln>
      </c:spPr>
    </c:title>
    <c:plotArea>
      <c:layout>
        <c:manualLayout>
          <c:xMode val="edge"/>
          <c:yMode val="edge"/>
          <c:x val="0.0515"/>
          <c:y val="0.316"/>
          <c:w val="0.88125"/>
          <c:h val="0.58425"/>
        </c:manualLayout>
      </c:layout>
      <c:barChart>
        <c:barDir val="col"/>
        <c:grouping val="clustered"/>
        <c:varyColors val="0"/>
        <c:ser>
          <c:idx val="0"/>
          <c:order val="0"/>
          <c:tx>
            <c:v># of Projects</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Host'!$A$11:$A$14</c:f>
              <c:strCache>
                <c:ptCount val="4"/>
                <c:pt idx="0">
                  <c:v>Residential</c:v>
                </c:pt>
                <c:pt idx="1">
                  <c:v>Commercial &amp; Industrial</c:v>
                </c:pt>
                <c:pt idx="2">
                  <c:v>Federal Government</c:v>
                </c:pt>
                <c:pt idx="3">
                  <c:v>State &amp; Local Govt.</c:v>
                </c:pt>
              </c:strCache>
            </c:strRef>
          </c:cat>
          <c:val>
            <c:numRef>
              <c:f>'Q5 - Customer Host'!$I$11:$I$14</c:f>
              <c:numCache>
                <c:ptCount val="4"/>
                <c:pt idx="0">
                  <c:v>947</c:v>
                </c:pt>
                <c:pt idx="1">
                  <c:v>227</c:v>
                </c:pt>
                <c:pt idx="2">
                  <c:v>17</c:v>
                </c:pt>
                <c:pt idx="3">
                  <c:v>39</c:v>
                </c:pt>
              </c:numCache>
            </c:numRef>
          </c:val>
        </c:ser>
        <c:axId val="5934773"/>
        <c:axId val="53412958"/>
      </c:barChart>
      <c:scatterChart>
        <c:scatterStyle val="lineMarker"/>
        <c:varyColors val="0"/>
        <c:ser>
          <c:idx val="1"/>
          <c:order val="1"/>
          <c:tx>
            <c:v>MWs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66"/>
              </a:solidFill>
              <a:ln>
                <a:solidFill>
                  <a:srgbClr val="993366"/>
                </a:solidFill>
              </a:ln>
              <a:effectLst>
                <a:outerShdw dist="35921" dir="2700000" algn="br">
                  <a:prstClr val="black"/>
                </a:outerShdw>
              </a:effectLst>
            </c:spPr>
          </c:marker>
          <c:yVal>
            <c:numRef>
              <c:f>'Q5 - Customer Host'!$I$21:$I$24</c:f>
              <c:numCache>
                <c:ptCount val="4"/>
                <c:pt idx="0">
                  <c:v>97.5</c:v>
                </c:pt>
                <c:pt idx="1">
                  <c:v>185</c:v>
                </c:pt>
                <c:pt idx="2">
                  <c:v>42.5</c:v>
                </c:pt>
                <c:pt idx="3">
                  <c:v>380</c:v>
                </c:pt>
              </c:numCache>
            </c:numRef>
          </c:yVal>
          <c:smooth val="0"/>
        </c:ser>
        <c:axId val="10954575"/>
        <c:axId val="31482312"/>
      </c:scatterChart>
      <c:catAx>
        <c:axId val="5934773"/>
        <c:scaling>
          <c:orientation val="minMax"/>
        </c:scaling>
        <c:axPos val="b"/>
        <c:title>
          <c:tx>
            <c:rich>
              <a:bodyPr vert="horz" rot="0" anchor="ctr"/>
              <a:lstStyle/>
              <a:p>
                <a:pPr algn="ctr">
                  <a:defRPr/>
                </a:pPr>
                <a:r>
                  <a:rPr lang="en-US" cap="none" sz="1800" b="1" i="0" u="none" baseline="0">
                    <a:solidFill>
                      <a:srgbClr val="000000"/>
                    </a:solidFill>
                  </a:rPr>
                  <a:t>Customer Host</a:t>
                </a:r>
              </a:p>
            </c:rich>
          </c:tx>
          <c:layout>
            <c:manualLayout>
              <c:xMode val="factor"/>
              <c:yMode val="factor"/>
              <c:x val="-0.057"/>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3412958"/>
        <c:crosses val="autoZero"/>
        <c:auto val="1"/>
        <c:lblOffset val="100"/>
        <c:tickLblSkip val="1"/>
        <c:noMultiLvlLbl val="0"/>
      </c:catAx>
      <c:valAx>
        <c:axId val="53412958"/>
        <c:scaling>
          <c:orientation val="minMax"/>
        </c:scaling>
        <c:axPos val="l"/>
        <c:title>
          <c:tx>
            <c:rich>
              <a:bodyPr vert="horz" rot="-5400000" anchor="ctr"/>
              <a:lstStyle/>
              <a:p>
                <a:pPr algn="ctr">
                  <a:defRPr/>
                </a:pPr>
                <a:r>
                  <a:rPr lang="en-US" cap="none" sz="1800" b="1" i="0" u="none" baseline="0">
                    <a:solidFill>
                      <a:srgbClr val="000000"/>
                    </a:solidFill>
                  </a:rPr>
                  <a:t>Projects Behind the Meter (est.)</a:t>
                </a:r>
              </a:p>
            </c:rich>
          </c:tx>
          <c:layout>
            <c:manualLayout>
              <c:xMode val="factor"/>
              <c:yMode val="factor"/>
              <c:x val="-0.023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934773"/>
        <c:crossesAt val="1"/>
        <c:crossBetween val="between"/>
        <c:dispUnits/>
        <c:majorUnit val="200"/>
      </c:valAx>
      <c:valAx>
        <c:axId val="10954575"/>
        <c:scaling>
          <c:orientation val="minMax"/>
        </c:scaling>
        <c:axPos val="b"/>
        <c:delete val="1"/>
        <c:majorTickMark val="out"/>
        <c:minorTickMark val="none"/>
        <c:tickLblPos val="none"/>
        <c:crossAx val="31482312"/>
        <c:crosses val="max"/>
        <c:crossBetween val="midCat"/>
        <c:dispUnits/>
      </c:valAx>
      <c:valAx>
        <c:axId val="31482312"/>
        <c:scaling>
          <c:orientation val="minMax"/>
        </c:scaling>
        <c:axPos val="l"/>
        <c:title>
          <c:tx>
            <c:rich>
              <a:bodyPr vert="horz" rot="5400000" anchor="ctr"/>
              <a:lstStyle/>
              <a:p>
                <a:pPr algn="ctr">
                  <a:defRPr/>
                </a:pPr>
                <a:r>
                  <a:rPr lang="en-US" cap="none" sz="1800" b="1" i="0" u="none" baseline="0">
                    <a:solidFill>
                      <a:srgbClr val="333333"/>
                    </a:solidFill>
                  </a:rPr>
                  <a:t>MWs Financed (est.)</a:t>
                </a:r>
              </a:p>
            </c:rich>
          </c:tx>
          <c:layout>
            <c:manualLayout>
              <c:xMode val="factor"/>
              <c:yMode val="factor"/>
              <c:x val="0.243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0954575"/>
        <c:crosses val="max"/>
        <c:crossBetween val="midCat"/>
        <c:dispUnits/>
      </c:valAx>
      <c:spPr>
        <a:solidFill>
          <a:srgbClr val="EEEEEE"/>
        </a:solidFill>
        <a:ln w="3175">
          <a:noFill/>
        </a:ln>
      </c:spPr>
    </c:plotArea>
    <c:legend>
      <c:legendPos val="r"/>
      <c:layout>
        <c:manualLayout>
          <c:xMode val="edge"/>
          <c:yMode val="edge"/>
          <c:x val="0.295"/>
          <c:y val="0.34525"/>
          <c:w val="0.21025"/>
          <c:h val="0.174"/>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(Aggregate Capacity)</a:t>
            </a:r>
          </a:p>
        </c:rich>
      </c:tx>
      <c:layout>
        <c:manualLayout>
          <c:xMode val="factor"/>
          <c:yMode val="factor"/>
          <c:x val="-0.0015"/>
          <c:y val="-0.00625"/>
        </c:manualLayout>
      </c:layout>
      <c:spPr>
        <a:noFill/>
        <a:ln w="3175">
          <a:noFill/>
        </a:ln>
      </c:spPr>
    </c:title>
    <c:plotArea>
      <c:layout>
        <c:manualLayout>
          <c:xMode val="edge"/>
          <c:yMode val="edge"/>
          <c:x val="0.044"/>
          <c:y val="0.2925"/>
          <c:w val="0.9265"/>
          <c:h val="0.603"/>
        </c:manualLayout>
      </c:layout>
      <c:barChart>
        <c:barDir val="col"/>
        <c:grouping val="clustered"/>
        <c:varyColors val="0"/>
        <c:ser>
          <c:idx val="0"/>
          <c:order val="0"/>
          <c:tx>
            <c:strRef>
              <c:f>'Q5 - Customer Host'!$A$21</c:f>
              <c:strCache>
                <c:ptCount val="1"/>
                <c:pt idx="0">
                  <c:v>Residential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Host'!$B$20:$G$20</c:f>
              <c:strCache>
                <c:ptCount val="6"/>
                <c:pt idx="0">
                  <c:v>0 - 4.9</c:v>
                </c:pt>
                <c:pt idx="1">
                  <c:v>5 - 24.9</c:v>
                </c:pt>
                <c:pt idx="2">
                  <c:v>25 - 49.9</c:v>
                </c:pt>
                <c:pt idx="3">
                  <c:v>50 - 99.9</c:v>
                </c:pt>
                <c:pt idx="4">
                  <c:v>100 - 199.9</c:v>
                </c:pt>
                <c:pt idx="5">
                  <c:v>200+</c:v>
                </c:pt>
              </c:strCache>
            </c:strRef>
          </c:cat>
          <c:val>
            <c:numRef>
              <c:f>'Q5 - Customer Host'!$B$21:$G$21</c:f>
              <c:numCache>
                <c:ptCount val="6"/>
                <c:pt idx="0">
                  <c:v>21</c:v>
                </c:pt>
                <c:pt idx="1">
                  <c:v>3</c:v>
                </c:pt>
                <c:pt idx="2">
                  <c:v>0</c:v>
                </c:pt>
                <c:pt idx="3">
                  <c:v>0</c:v>
                </c:pt>
                <c:pt idx="4">
                  <c:v>0</c:v>
                </c:pt>
                <c:pt idx="5">
                  <c:v>0</c:v>
                </c:pt>
              </c:numCache>
            </c:numRef>
          </c:val>
        </c:ser>
        <c:ser>
          <c:idx val="1"/>
          <c:order val="1"/>
          <c:tx>
            <c:strRef>
              <c:f>'Q5 - Customer Host'!$A$22</c:f>
              <c:strCache>
                <c:ptCount val="1"/>
                <c:pt idx="0">
                  <c:v>Commercial &amp; Industrial</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Host'!$B$20:$G$20</c:f>
              <c:strCache>
                <c:ptCount val="6"/>
                <c:pt idx="0">
                  <c:v>0 - 4.9</c:v>
                </c:pt>
                <c:pt idx="1">
                  <c:v>5 - 24.9</c:v>
                </c:pt>
                <c:pt idx="2">
                  <c:v>25 - 49.9</c:v>
                </c:pt>
                <c:pt idx="3">
                  <c:v>50 - 99.9</c:v>
                </c:pt>
                <c:pt idx="4">
                  <c:v>100 - 199.9</c:v>
                </c:pt>
                <c:pt idx="5">
                  <c:v>200+</c:v>
                </c:pt>
              </c:strCache>
            </c:strRef>
          </c:cat>
          <c:val>
            <c:numRef>
              <c:f>'Q5 - Customer Host'!$B$22:$G$22</c:f>
              <c:numCache>
                <c:ptCount val="6"/>
                <c:pt idx="0">
                  <c:v>20</c:v>
                </c:pt>
                <c:pt idx="1">
                  <c:v>4</c:v>
                </c:pt>
                <c:pt idx="2">
                  <c:v>2</c:v>
                </c:pt>
                <c:pt idx="3">
                  <c:v>0</c:v>
                </c:pt>
                <c:pt idx="4">
                  <c:v>0</c:v>
                </c:pt>
                <c:pt idx="5">
                  <c:v>0</c:v>
                </c:pt>
              </c:numCache>
            </c:numRef>
          </c:val>
        </c:ser>
        <c:ser>
          <c:idx val="2"/>
          <c:order val="2"/>
          <c:tx>
            <c:strRef>
              <c:f>'Q5 - Customer Host'!$A$23</c:f>
              <c:strCache>
                <c:ptCount val="1"/>
                <c:pt idx="0">
                  <c:v>Federal Government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Host'!$B$20:$G$20</c:f>
              <c:strCache>
                <c:ptCount val="6"/>
                <c:pt idx="0">
                  <c:v>0 - 4.9</c:v>
                </c:pt>
                <c:pt idx="1">
                  <c:v>5 - 24.9</c:v>
                </c:pt>
                <c:pt idx="2">
                  <c:v>25 - 49.9</c:v>
                </c:pt>
                <c:pt idx="3">
                  <c:v>50 - 99.9</c:v>
                </c:pt>
                <c:pt idx="4">
                  <c:v>100 - 199.9</c:v>
                </c:pt>
                <c:pt idx="5">
                  <c:v>200+</c:v>
                </c:pt>
              </c:strCache>
            </c:strRef>
          </c:cat>
          <c:val>
            <c:numRef>
              <c:f>'Q5 - Customer Host'!$B$23:$G$23</c:f>
              <c:numCache>
                <c:ptCount val="6"/>
                <c:pt idx="0">
                  <c:v>5</c:v>
                </c:pt>
                <c:pt idx="1">
                  <c:v>2</c:v>
                </c:pt>
                <c:pt idx="2">
                  <c:v>0</c:v>
                </c:pt>
                <c:pt idx="3">
                  <c:v>0</c:v>
                </c:pt>
                <c:pt idx="4">
                  <c:v>0</c:v>
                </c:pt>
                <c:pt idx="5">
                  <c:v>0</c:v>
                </c:pt>
              </c:numCache>
            </c:numRef>
          </c:val>
        </c:ser>
        <c:ser>
          <c:idx val="3"/>
          <c:order val="3"/>
          <c:tx>
            <c:strRef>
              <c:f>'Q5 - Customer Host'!$A$24</c:f>
              <c:strCache>
                <c:ptCount val="1"/>
                <c:pt idx="0">
                  <c:v>State &amp; Local Govt.</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Host'!$B$20:$G$20</c:f>
              <c:strCache>
                <c:ptCount val="6"/>
                <c:pt idx="0">
                  <c:v>0 - 4.9</c:v>
                </c:pt>
                <c:pt idx="1">
                  <c:v>5 - 24.9</c:v>
                </c:pt>
                <c:pt idx="2">
                  <c:v>25 - 49.9</c:v>
                </c:pt>
                <c:pt idx="3">
                  <c:v>50 - 99.9</c:v>
                </c:pt>
                <c:pt idx="4">
                  <c:v>100 - 199.9</c:v>
                </c:pt>
                <c:pt idx="5">
                  <c:v>200+</c:v>
                </c:pt>
              </c:strCache>
            </c:strRef>
          </c:cat>
          <c:val>
            <c:numRef>
              <c:f>'Q5 - Customer Host'!$B$24:$G$24</c:f>
              <c:numCache>
                <c:ptCount val="6"/>
                <c:pt idx="0">
                  <c:v>0</c:v>
                </c:pt>
                <c:pt idx="1">
                  <c:v>2</c:v>
                </c:pt>
                <c:pt idx="2">
                  <c:v>0</c:v>
                </c:pt>
                <c:pt idx="3">
                  <c:v>0</c:v>
                </c:pt>
                <c:pt idx="4">
                  <c:v>0</c:v>
                </c:pt>
                <c:pt idx="5">
                  <c:v>1</c:v>
                </c:pt>
              </c:numCache>
            </c:numRef>
          </c:val>
        </c:ser>
        <c:axId val="14905353"/>
        <c:axId val="67039314"/>
      </c:barChart>
      <c:catAx>
        <c:axId val="14905353"/>
        <c:scaling>
          <c:orientation val="minMax"/>
        </c:scaling>
        <c:axPos val="b"/>
        <c:title>
          <c:tx>
            <c:rich>
              <a:bodyPr vert="horz" rot="0" anchor="ctr"/>
              <a:lstStyle/>
              <a:p>
                <a:pPr algn="ctr">
                  <a:defRPr/>
                </a:pPr>
                <a:r>
                  <a:rPr lang="en-US" cap="none" sz="1800" b="1" i="0" u="none" baseline="0">
                    <a:solidFill>
                      <a:srgbClr val="000000"/>
                    </a:solidFill>
                  </a:rPr>
                  <a:t>Aggregate Range of Projects (MWs)</a:t>
                </a:r>
              </a:p>
            </c:rich>
          </c:tx>
          <c:layout>
            <c:manualLayout>
              <c:xMode val="factor"/>
              <c:yMode val="factor"/>
              <c:x val="-0.040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7039314"/>
        <c:crosses val="autoZero"/>
        <c:auto val="1"/>
        <c:lblOffset val="100"/>
        <c:tickLblSkip val="1"/>
        <c:noMultiLvlLbl val="0"/>
      </c:catAx>
      <c:valAx>
        <c:axId val="6703931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14905353"/>
        <c:crossesAt val="1"/>
        <c:crossBetween val="between"/>
        <c:dispUnits/>
      </c:valAx>
      <c:spPr>
        <a:solidFill>
          <a:srgbClr val="EEEEEE"/>
        </a:solidFill>
        <a:ln w="3175">
          <a:noFill/>
        </a:ln>
      </c:spPr>
    </c:plotArea>
    <c:legend>
      <c:legendPos val="r"/>
      <c:layout>
        <c:manualLayout>
          <c:xMode val="edge"/>
          <c:yMode val="edge"/>
          <c:x val="0.57325"/>
          <c:y val="0.31725"/>
          <c:w val="0.3205"/>
          <c:h val="0.265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(Aggregate Capacity)</a:t>
            </a:r>
          </a:p>
        </c:rich>
      </c:tx>
      <c:layout>
        <c:manualLayout>
          <c:xMode val="factor"/>
          <c:yMode val="factor"/>
          <c:x val="-0.0015"/>
          <c:y val="-0.00825"/>
        </c:manualLayout>
      </c:layout>
      <c:spPr>
        <a:noFill/>
        <a:ln w="3175">
          <a:noFill/>
        </a:ln>
      </c:spPr>
    </c:title>
    <c:plotArea>
      <c:layout>
        <c:manualLayout>
          <c:xMode val="edge"/>
          <c:yMode val="edge"/>
          <c:x val="0.064"/>
          <c:y val="0.29125"/>
          <c:w val="0.90275"/>
          <c:h val="0.6125"/>
        </c:manualLayout>
      </c:layout>
      <c:barChart>
        <c:barDir val="col"/>
        <c:grouping val="clustered"/>
        <c:varyColors val="0"/>
        <c:ser>
          <c:idx val="0"/>
          <c:order val="0"/>
          <c:tx>
            <c:strRef>
              <c:f>'Q5 - Customer Host'!$B$20</c:f>
              <c:strCache>
                <c:ptCount val="1"/>
                <c:pt idx="0">
                  <c:v>0 - 4.9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Host'!$B$21:$B$24</c:f>
              <c:numCache>
                <c:ptCount val="4"/>
                <c:pt idx="0">
                  <c:v>21</c:v>
                </c:pt>
                <c:pt idx="1">
                  <c:v>20</c:v>
                </c:pt>
                <c:pt idx="2">
                  <c:v>5</c:v>
                </c:pt>
                <c:pt idx="3">
                  <c:v>0</c:v>
                </c:pt>
              </c:numCache>
            </c:numRef>
          </c:val>
        </c:ser>
        <c:ser>
          <c:idx val="1"/>
          <c:order val="1"/>
          <c:tx>
            <c:strRef>
              <c:f>'Q5 - Customer Host'!$C$20</c:f>
              <c:strCache>
                <c:ptCount val="1"/>
                <c:pt idx="0">
                  <c:v>5 - 24.9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Host'!$C$21:$C$24</c:f>
              <c:numCache>
                <c:ptCount val="4"/>
                <c:pt idx="0">
                  <c:v>3</c:v>
                </c:pt>
                <c:pt idx="1">
                  <c:v>4</c:v>
                </c:pt>
                <c:pt idx="2">
                  <c:v>2</c:v>
                </c:pt>
                <c:pt idx="3">
                  <c:v>2</c:v>
                </c:pt>
              </c:numCache>
            </c:numRef>
          </c:val>
        </c:ser>
        <c:ser>
          <c:idx val="2"/>
          <c:order val="2"/>
          <c:tx>
            <c:strRef>
              <c:f>'Q5 - Customer Host'!$D$20</c:f>
              <c:strCache>
                <c:ptCount val="1"/>
                <c:pt idx="0">
                  <c:v>25 - 49.9</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Host'!$D$21:$D$24</c:f>
              <c:numCache>
                <c:ptCount val="4"/>
                <c:pt idx="0">
                  <c:v>0</c:v>
                </c:pt>
                <c:pt idx="1">
                  <c:v>2</c:v>
                </c:pt>
                <c:pt idx="2">
                  <c:v>0</c:v>
                </c:pt>
                <c:pt idx="3">
                  <c:v>0</c:v>
                </c:pt>
              </c:numCache>
            </c:numRef>
          </c:val>
        </c:ser>
        <c:ser>
          <c:idx val="3"/>
          <c:order val="3"/>
          <c:tx>
            <c:strRef>
              <c:f>'Q5 - Customer Host'!$E$20</c:f>
              <c:strCache>
                <c:ptCount val="1"/>
                <c:pt idx="0">
                  <c:v>50 - 99.9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Host'!$E$21:$E$24</c:f>
              <c:numCache>
                <c:ptCount val="4"/>
                <c:pt idx="0">
                  <c:v>0</c:v>
                </c:pt>
                <c:pt idx="1">
                  <c:v>0</c:v>
                </c:pt>
                <c:pt idx="2">
                  <c:v>0</c:v>
                </c:pt>
                <c:pt idx="3">
                  <c:v>0</c:v>
                </c:pt>
              </c:numCache>
            </c:numRef>
          </c:val>
        </c:ser>
        <c:ser>
          <c:idx val="4"/>
          <c:order val="4"/>
          <c:tx>
            <c:strRef>
              <c:f>'Q5 - Customer Host'!$F$20</c:f>
              <c:strCache>
                <c:ptCount val="1"/>
                <c:pt idx="0">
                  <c:v>100 - 199.9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Host'!$F$21:$F$24</c:f>
              <c:numCache>
                <c:ptCount val="4"/>
                <c:pt idx="0">
                  <c:v>0</c:v>
                </c:pt>
                <c:pt idx="1">
                  <c:v>0</c:v>
                </c:pt>
                <c:pt idx="2">
                  <c:v>0</c:v>
                </c:pt>
                <c:pt idx="3">
                  <c:v>0</c:v>
                </c:pt>
              </c:numCache>
            </c:numRef>
          </c:val>
        </c:ser>
        <c:ser>
          <c:idx val="5"/>
          <c:order val="5"/>
          <c:tx>
            <c:strRef>
              <c:f>'Q5 - Customer Host'!$G$20</c:f>
              <c:strCache>
                <c:ptCount val="1"/>
                <c:pt idx="0">
                  <c:v>200+</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Host'!$A$21:$A$24</c:f>
              <c:strCache>
                <c:ptCount val="4"/>
                <c:pt idx="0">
                  <c:v>Residential</c:v>
                </c:pt>
                <c:pt idx="1">
                  <c:v>Commercial &amp; Industrial</c:v>
                </c:pt>
                <c:pt idx="2">
                  <c:v>Federal Government</c:v>
                </c:pt>
                <c:pt idx="3">
                  <c:v>State &amp; Local Govt.</c:v>
                </c:pt>
              </c:strCache>
            </c:strRef>
          </c:cat>
          <c:val>
            <c:numRef>
              <c:f>'Q5 - Customer Host'!$G$21:$G$24</c:f>
              <c:numCache>
                <c:ptCount val="4"/>
                <c:pt idx="0">
                  <c:v>0</c:v>
                </c:pt>
                <c:pt idx="1">
                  <c:v>0</c:v>
                </c:pt>
                <c:pt idx="2">
                  <c:v>0</c:v>
                </c:pt>
                <c:pt idx="3">
                  <c:v>1</c:v>
                </c:pt>
              </c:numCache>
            </c:numRef>
          </c:val>
        </c:ser>
        <c:axId val="66482915"/>
        <c:axId val="61475324"/>
      </c:barChart>
      <c:catAx>
        <c:axId val="66482915"/>
        <c:scaling>
          <c:orientation val="minMax"/>
        </c:scaling>
        <c:axPos val="b"/>
        <c:title>
          <c:tx>
            <c:rich>
              <a:bodyPr vert="horz" rot="0" anchor="ctr"/>
              <a:lstStyle/>
              <a:p>
                <a:pPr algn="ctr">
                  <a:defRPr/>
                </a:pPr>
                <a:r>
                  <a:rPr lang="en-US" cap="none" sz="1800" b="1" i="0" u="none" baseline="0">
                    <a:solidFill>
                      <a:srgbClr val="000000"/>
                    </a:solidFill>
                  </a:rPr>
                  <a:t>Customer Host</a:t>
                </a:r>
              </a:p>
            </c:rich>
          </c:tx>
          <c:layout>
            <c:manualLayout>
              <c:xMode val="factor"/>
              <c:yMode val="factor"/>
              <c:x val="-0.045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1475324"/>
        <c:crosses val="autoZero"/>
        <c:auto val="1"/>
        <c:lblOffset val="100"/>
        <c:tickLblSkip val="1"/>
        <c:noMultiLvlLbl val="0"/>
      </c:catAx>
      <c:valAx>
        <c:axId val="6147532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66482915"/>
        <c:crossesAt val="1"/>
        <c:crossBetween val="between"/>
        <c:dispUnits/>
      </c:valAx>
      <c:spPr>
        <a:solidFill>
          <a:srgbClr val="EEEEEE"/>
        </a:solidFill>
        <a:ln w="3175">
          <a:noFill/>
        </a:ln>
      </c:spPr>
    </c:plotArea>
    <c:legend>
      <c:legendPos val="r"/>
      <c:layout>
        <c:manualLayout>
          <c:xMode val="edge"/>
          <c:yMode val="edge"/>
          <c:x val="0.70275"/>
          <c:y val="0.292"/>
          <c:w val="0.25275"/>
          <c:h val="0.32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(Financing Structure)</a:t>
            </a:r>
          </a:p>
        </c:rich>
      </c:tx>
      <c:layout>
        <c:manualLayout>
          <c:xMode val="factor"/>
          <c:yMode val="factor"/>
          <c:x val="-0.0015"/>
          <c:y val="-0.008"/>
        </c:manualLayout>
      </c:layout>
      <c:spPr>
        <a:noFill/>
        <a:ln w="3175">
          <a:noFill/>
        </a:ln>
      </c:spPr>
    </c:title>
    <c:plotArea>
      <c:layout>
        <c:manualLayout>
          <c:xMode val="edge"/>
          <c:yMode val="edge"/>
          <c:x val="0.07325"/>
          <c:y val="0.29325"/>
          <c:w val="0.89725"/>
          <c:h val="0.675"/>
        </c:manualLayout>
      </c:layout>
      <c:barChart>
        <c:barDir val="col"/>
        <c:grouping val="stacked"/>
        <c:varyColors val="0"/>
        <c:ser>
          <c:idx val="0"/>
          <c:order val="0"/>
          <c:tx>
            <c:strRef>
              <c:f>'Q5 - Customer Host'!$A$31</c:f>
              <c:strCache>
                <c:ptCount val="1"/>
                <c:pt idx="0">
                  <c:v>Residential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Host'!$B$30:$H$30</c:f>
              <c:strCache>
                <c:ptCount val="7"/>
                <c:pt idx="0">
                  <c:v>Self-Finance</c:v>
                </c:pt>
                <c:pt idx="1">
                  <c:v>PPA w/ Developer</c:v>
                </c:pt>
                <c:pt idx="2">
                  <c:v>Lease</c:v>
                </c:pt>
                <c:pt idx="3">
                  <c:v>CREBs</c:v>
                </c:pt>
                <c:pt idx="4">
                  <c:v>QECBs</c:v>
                </c:pt>
                <c:pt idx="5">
                  <c:v>Other</c:v>
                </c:pt>
                <c:pt idx="6">
                  <c:v>Dont' Know</c:v>
                </c:pt>
              </c:strCache>
            </c:strRef>
          </c:cat>
          <c:val>
            <c:numRef>
              <c:f>'Q5 - Customer Host'!$B$31:$H$31</c:f>
              <c:numCache>
                <c:ptCount val="7"/>
                <c:pt idx="0">
                  <c:v>20</c:v>
                </c:pt>
                <c:pt idx="1">
                  <c:v>1</c:v>
                </c:pt>
                <c:pt idx="2">
                  <c:v>2</c:v>
                </c:pt>
                <c:pt idx="3">
                  <c:v>0</c:v>
                </c:pt>
                <c:pt idx="4">
                  <c:v>0</c:v>
                </c:pt>
                <c:pt idx="5">
                  <c:v>1</c:v>
                </c:pt>
                <c:pt idx="6">
                  <c:v>0</c:v>
                </c:pt>
              </c:numCache>
            </c:numRef>
          </c:val>
        </c:ser>
        <c:ser>
          <c:idx val="1"/>
          <c:order val="1"/>
          <c:tx>
            <c:strRef>
              <c:f>'Q5 - Customer Host'!$A$32</c:f>
              <c:strCache>
                <c:ptCount val="1"/>
                <c:pt idx="0">
                  <c:v>Commercial &amp; Industrial</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Host'!$B$30:$H$30</c:f>
              <c:strCache>
                <c:ptCount val="7"/>
                <c:pt idx="0">
                  <c:v>Self-Finance</c:v>
                </c:pt>
                <c:pt idx="1">
                  <c:v>PPA w/ Developer</c:v>
                </c:pt>
                <c:pt idx="2">
                  <c:v>Lease</c:v>
                </c:pt>
                <c:pt idx="3">
                  <c:v>CREBs</c:v>
                </c:pt>
                <c:pt idx="4">
                  <c:v>QECBs</c:v>
                </c:pt>
                <c:pt idx="5">
                  <c:v>Other</c:v>
                </c:pt>
                <c:pt idx="6">
                  <c:v>Dont' Know</c:v>
                </c:pt>
              </c:strCache>
            </c:strRef>
          </c:cat>
          <c:val>
            <c:numRef>
              <c:f>'Q5 - Customer Host'!$B$32:$H$32</c:f>
              <c:numCache>
                <c:ptCount val="7"/>
                <c:pt idx="0">
                  <c:v>10</c:v>
                </c:pt>
                <c:pt idx="1">
                  <c:v>11</c:v>
                </c:pt>
                <c:pt idx="2">
                  <c:v>2</c:v>
                </c:pt>
                <c:pt idx="3">
                  <c:v>0</c:v>
                </c:pt>
                <c:pt idx="4">
                  <c:v>0</c:v>
                </c:pt>
                <c:pt idx="5">
                  <c:v>3</c:v>
                </c:pt>
                <c:pt idx="6">
                  <c:v>0</c:v>
                </c:pt>
              </c:numCache>
            </c:numRef>
          </c:val>
        </c:ser>
        <c:ser>
          <c:idx val="2"/>
          <c:order val="2"/>
          <c:tx>
            <c:strRef>
              <c:f>'Q5 - Customer Host'!$A$33</c:f>
              <c:strCache>
                <c:ptCount val="1"/>
                <c:pt idx="0">
                  <c:v>Federal Government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Host'!$B$30:$H$30</c:f>
              <c:strCache>
                <c:ptCount val="7"/>
                <c:pt idx="0">
                  <c:v>Self-Finance</c:v>
                </c:pt>
                <c:pt idx="1">
                  <c:v>PPA w/ Developer</c:v>
                </c:pt>
                <c:pt idx="2">
                  <c:v>Lease</c:v>
                </c:pt>
                <c:pt idx="3">
                  <c:v>CREBs</c:v>
                </c:pt>
                <c:pt idx="4">
                  <c:v>QECBs</c:v>
                </c:pt>
                <c:pt idx="5">
                  <c:v>Other</c:v>
                </c:pt>
                <c:pt idx="6">
                  <c:v>Dont' Know</c:v>
                </c:pt>
              </c:strCache>
            </c:strRef>
          </c:cat>
          <c:val>
            <c:numRef>
              <c:f>'Q5 - Customer Host'!$B$33:$H$33</c:f>
              <c:numCache>
                <c:ptCount val="7"/>
                <c:pt idx="0">
                  <c:v>2</c:v>
                </c:pt>
                <c:pt idx="1">
                  <c:v>3</c:v>
                </c:pt>
                <c:pt idx="2">
                  <c:v>0</c:v>
                </c:pt>
                <c:pt idx="3">
                  <c:v>1</c:v>
                </c:pt>
                <c:pt idx="4">
                  <c:v>0</c:v>
                </c:pt>
                <c:pt idx="5">
                  <c:v>1</c:v>
                </c:pt>
                <c:pt idx="6">
                  <c:v>0</c:v>
                </c:pt>
              </c:numCache>
            </c:numRef>
          </c:val>
        </c:ser>
        <c:ser>
          <c:idx val="3"/>
          <c:order val="3"/>
          <c:tx>
            <c:strRef>
              <c:f>'Q5 - Customer Host'!$A$34</c:f>
              <c:strCache>
                <c:ptCount val="1"/>
                <c:pt idx="0">
                  <c:v>State &amp; Local Govt.</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Host'!$B$30:$H$30</c:f>
              <c:strCache>
                <c:ptCount val="7"/>
                <c:pt idx="0">
                  <c:v>Self-Finance</c:v>
                </c:pt>
                <c:pt idx="1">
                  <c:v>PPA w/ Developer</c:v>
                </c:pt>
                <c:pt idx="2">
                  <c:v>Lease</c:v>
                </c:pt>
                <c:pt idx="3">
                  <c:v>CREBs</c:v>
                </c:pt>
                <c:pt idx="4">
                  <c:v>QECBs</c:v>
                </c:pt>
                <c:pt idx="5">
                  <c:v>Other</c:v>
                </c:pt>
                <c:pt idx="6">
                  <c:v>Dont' Know</c:v>
                </c:pt>
              </c:strCache>
            </c:strRef>
          </c:cat>
          <c:val>
            <c:numRef>
              <c:f>'Q5 - Customer Host'!$B$34:$H$34</c:f>
              <c:numCache>
                <c:ptCount val="7"/>
                <c:pt idx="0">
                  <c:v>0</c:v>
                </c:pt>
                <c:pt idx="1">
                  <c:v>2</c:v>
                </c:pt>
                <c:pt idx="2">
                  <c:v>0</c:v>
                </c:pt>
                <c:pt idx="3">
                  <c:v>0</c:v>
                </c:pt>
                <c:pt idx="4">
                  <c:v>0</c:v>
                </c:pt>
                <c:pt idx="5">
                  <c:v>1</c:v>
                </c:pt>
                <c:pt idx="6">
                  <c:v>0</c:v>
                </c:pt>
              </c:numCache>
            </c:numRef>
          </c:val>
        </c:ser>
        <c:overlap val="100"/>
        <c:axId val="16407005"/>
        <c:axId val="13445318"/>
      </c:barChart>
      <c:catAx>
        <c:axId val="164070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800" b="0" i="0" u="none" baseline="0">
                <a:solidFill>
                  <a:srgbClr val="333333"/>
                </a:solidFill>
              </a:defRPr>
            </a:pPr>
          </a:p>
        </c:txPr>
        <c:crossAx val="13445318"/>
        <c:crosses val="autoZero"/>
        <c:auto val="1"/>
        <c:lblOffset val="100"/>
        <c:tickLblSkip val="1"/>
        <c:noMultiLvlLbl val="0"/>
      </c:catAx>
      <c:valAx>
        <c:axId val="1344531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4"/>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6407005"/>
        <c:crossesAt val="1"/>
        <c:crossBetween val="between"/>
        <c:dispUnits/>
        <c:majorUnit val="4"/>
      </c:valAx>
      <c:spPr>
        <a:solidFill>
          <a:srgbClr val="EEEEEE"/>
        </a:solidFill>
        <a:ln w="3175">
          <a:noFill/>
        </a:ln>
      </c:spPr>
    </c:plotArea>
    <c:legend>
      <c:legendPos val="r"/>
      <c:layout>
        <c:manualLayout>
          <c:xMode val="edge"/>
          <c:yMode val="edge"/>
          <c:x val="0.62"/>
          <c:y val="0.292"/>
          <c:w val="0.329"/>
          <c:h val="0.3122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(Financing Structure)</a:t>
            </a:r>
          </a:p>
        </c:rich>
      </c:tx>
      <c:layout>
        <c:manualLayout>
          <c:xMode val="factor"/>
          <c:yMode val="factor"/>
          <c:x val="-0.0015"/>
          <c:y val="-0.00825"/>
        </c:manualLayout>
      </c:layout>
      <c:spPr>
        <a:noFill/>
        <a:ln w="3175">
          <a:noFill/>
        </a:ln>
      </c:spPr>
    </c:title>
    <c:plotArea>
      <c:layout>
        <c:manualLayout>
          <c:xMode val="edge"/>
          <c:yMode val="edge"/>
          <c:x val="0.05725"/>
          <c:y val="0.304"/>
          <c:w val="0.9205"/>
          <c:h val="0.5855"/>
        </c:manualLayout>
      </c:layout>
      <c:barChart>
        <c:barDir val="col"/>
        <c:grouping val="clustered"/>
        <c:varyColors val="0"/>
        <c:ser>
          <c:idx val="0"/>
          <c:order val="0"/>
          <c:tx>
            <c:strRef>
              <c:f>'Q5 - Customer Host'!$B$30</c:f>
              <c:strCache>
                <c:ptCount val="1"/>
                <c:pt idx="0">
                  <c:v>Self-Finance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Host'!$B$31:$B$34</c:f>
              <c:numCache>
                <c:ptCount val="4"/>
                <c:pt idx="0">
                  <c:v>20</c:v>
                </c:pt>
                <c:pt idx="1">
                  <c:v>10</c:v>
                </c:pt>
                <c:pt idx="2">
                  <c:v>2</c:v>
                </c:pt>
                <c:pt idx="3">
                  <c:v>0</c:v>
                </c:pt>
              </c:numCache>
            </c:numRef>
          </c:val>
        </c:ser>
        <c:ser>
          <c:idx val="1"/>
          <c:order val="1"/>
          <c:tx>
            <c:strRef>
              <c:f>'Q5 - Customer Host'!$C$30</c:f>
              <c:strCache>
                <c:ptCount val="1"/>
                <c:pt idx="0">
                  <c:v>PPA w/ Developer</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Host'!$C$31:$C$34</c:f>
              <c:numCache>
                <c:ptCount val="4"/>
                <c:pt idx="0">
                  <c:v>1</c:v>
                </c:pt>
                <c:pt idx="1">
                  <c:v>11</c:v>
                </c:pt>
                <c:pt idx="2">
                  <c:v>3</c:v>
                </c:pt>
                <c:pt idx="3">
                  <c:v>2</c:v>
                </c:pt>
              </c:numCache>
            </c:numRef>
          </c:val>
        </c:ser>
        <c:ser>
          <c:idx val="2"/>
          <c:order val="2"/>
          <c:tx>
            <c:strRef>
              <c:f>'Q5 - Customer Host'!$D$30</c:f>
              <c:strCache>
                <c:ptCount val="1"/>
                <c:pt idx="0">
                  <c:v>Lease</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Host'!$D$31:$D$34</c:f>
              <c:numCache>
                <c:ptCount val="4"/>
                <c:pt idx="0">
                  <c:v>2</c:v>
                </c:pt>
                <c:pt idx="1">
                  <c:v>2</c:v>
                </c:pt>
                <c:pt idx="2">
                  <c:v>0</c:v>
                </c:pt>
                <c:pt idx="3">
                  <c:v>0</c:v>
                </c:pt>
              </c:numCache>
            </c:numRef>
          </c:val>
        </c:ser>
        <c:ser>
          <c:idx val="3"/>
          <c:order val="3"/>
          <c:tx>
            <c:strRef>
              <c:f>'Q5 - Customer Host'!$E$30</c:f>
              <c:strCache>
                <c:ptCount val="1"/>
                <c:pt idx="0">
                  <c:v>CREBs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Host'!$E$31:$E$34</c:f>
              <c:numCache>
                <c:ptCount val="4"/>
                <c:pt idx="0">
                  <c:v>0</c:v>
                </c:pt>
                <c:pt idx="1">
                  <c:v>0</c:v>
                </c:pt>
                <c:pt idx="2">
                  <c:v>1</c:v>
                </c:pt>
                <c:pt idx="3">
                  <c:v>0</c:v>
                </c:pt>
              </c:numCache>
            </c:numRef>
          </c:val>
        </c:ser>
        <c:ser>
          <c:idx val="4"/>
          <c:order val="4"/>
          <c:tx>
            <c:strRef>
              <c:f>'Q5 - Customer Host'!$F$30</c:f>
              <c:strCache>
                <c:ptCount val="1"/>
                <c:pt idx="0">
                  <c:v>QECBs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Host'!$F$31:$F$34</c:f>
              <c:numCache>
                <c:ptCount val="4"/>
                <c:pt idx="0">
                  <c:v>0</c:v>
                </c:pt>
                <c:pt idx="1">
                  <c:v>0</c:v>
                </c:pt>
                <c:pt idx="2">
                  <c:v>0</c:v>
                </c:pt>
                <c:pt idx="3">
                  <c:v>0</c:v>
                </c:pt>
              </c:numCache>
            </c:numRef>
          </c:val>
        </c:ser>
        <c:ser>
          <c:idx val="5"/>
          <c:order val="5"/>
          <c:tx>
            <c:strRef>
              <c:f>'Q5 - Customer Host'!$G$30</c:f>
              <c:strCache>
                <c:ptCount val="1"/>
                <c:pt idx="0">
                  <c:v>Other</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Host'!$G$31:$G$34</c:f>
              <c:numCache>
                <c:ptCount val="4"/>
                <c:pt idx="0">
                  <c:v>1</c:v>
                </c:pt>
                <c:pt idx="1">
                  <c:v>3</c:v>
                </c:pt>
                <c:pt idx="2">
                  <c:v>1</c:v>
                </c:pt>
                <c:pt idx="3">
                  <c:v>1</c:v>
                </c:pt>
              </c:numCache>
            </c:numRef>
          </c:val>
        </c:ser>
        <c:ser>
          <c:idx val="6"/>
          <c:order val="6"/>
          <c:tx>
            <c:strRef>
              <c:f>'Q5 - Customer Host'!$H$30</c:f>
              <c:strCache>
                <c:ptCount val="1"/>
                <c:pt idx="0">
                  <c:v>Dont' Know</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Host'!$A$31:$A$34</c:f>
              <c:strCache>
                <c:ptCount val="4"/>
                <c:pt idx="0">
                  <c:v>Residential</c:v>
                </c:pt>
                <c:pt idx="1">
                  <c:v>Commercial &amp; Industrial</c:v>
                </c:pt>
                <c:pt idx="2">
                  <c:v>Federal Government</c:v>
                </c:pt>
                <c:pt idx="3">
                  <c:v>State &amp; Local Govt.</c:v>
                </c:pt>
              </c:strCache>
            </c:strRef>
          </c:cat>
          <c:val>
            <c:numRef>
              <c:f>'Q5 - Customer Host'!$H$31:$H$34</c:f>
              <c:numCache>
                <c:ptCount val="4"/>
                <c:pt idx="0">
                  <c:v>0</c:v>
                </c:pt>
                <c:pt idx="1">
                  <c:v>0</c:v>
                </c:pt>
                <c:pt idx="2">
                  <c:v>0</c:v>
                </c:pt>
                <c:pt idx="3">
                  <c:v>0</c:v>
                </c:pt>
              </c:numCache>
            </c:numRef>
          </c:val>
        </c:ser>
        <c:axId val="53898999"/>
        <c:axId val="15328944"/>
      </c:barChart>
      <c:catAx>
        <c:axId val="53898999"/>
        <c:scaling>
          <c:orientation val="minMax"/>
        </c:scaling>
        <c:axPos val="b"/>
        <c:title>
          <c:tx>
            <c:rich>
              <a:bodyPr vert="horz" rot="0" anchor="ctr"/>
              <a:lstStyle/>
              <a:p>
                <a:pPr algn="ctr">
                  <a:defRPr/>
                </a:pPr>
                <a:r>
                  <a:rPr lang="en-US" cap="none" sz="1800" b="1" i="0" u="none" baseline="0">
                    <a:solidFill>
                      <a:srgbClr val="000000"/>
                    </a:solidFill>
                  </a:rPr>
                  <a:t>Customer Host</a:t>
                </a:r>
              </a:p>
            </c:rich>
          </c:tx>
          <c:layout>
            <c:manualLayout>
              <c:xMode val="factor"/>
              <c:yMode val="factor"/>
              <c:x val="-0.06525"/>
              <c:y val="-0.010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5328944"/>
        <c:crosses val="autoZero"/>
        <c:auto val="1"/>
        <c:lblOffset val="100"/>
        <c:tickLblSkip val="1"/>
        <c:noMultiLvlLbl val="0"/>
      </c:catAx>
      <c:valAx>
        <c:axId val="1532894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3898999"/>
        <c:crossesAt val="1"/>
        <c:crossBetween val="between"/>
        <c:dispUnits/>
        <c:majorUnit val="2"/>
      </c:valAx>
      <c:spPr>
        <a:solidFill>
          <a:srgbClr val="EEEEEE"/>
        </a:solidFill>
        <a:ln w="3175">
          <a:noFill/>
        </a:ln>
      </c:spPr>
    </c:plotArea>
    <c:legend>
      <c:legendPos val="r"/>
      <c:layout>
        <c:manualLayout>
          <c:xMode val="edge"/>
          <c:yMode val="edge"/>
          <c:x val="0.71125"/>
          <c:y val="0.26975"/>
          <c:w val="0.274"/>
          <c:h val="0.372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(Average Customer Payback)</a:t>
            </a:r>
          </a:p>
        </c:rich>
      </c:tx>
      <c:layout>
        <c:manualLayout>
          <c:xMode val="factor"/>
          <c:yMode val="factor"/>
          <c:x val="-0.0015"/>
          <c:y val="-0.00825"/>
        </c:manualLayout>
      </c:layout>
      <c:spPr>
        <a:noFill/>
        <a:ln w="3175">
          <a:noFill/>
        </a:ln>
      </c:spPr>
    </c:title>
    <c:plotArea>
      <c:layout>
        <c:manualLayout>
          <c:xMode val="edge"/>
          <c:yMode val="edge"/>
          <c:x val="0.0555"/>
          <c:y val="0.30525"/>
          <c:w val="0.91675"/>
          <c:h val="0.64025"/>
        </c:manualLayout>
      </c:layout>
      <c:barChart>
        <c:barDir val="col"/>
        <c:grouping val="stacked"/>
        <c:varyColors val="0"/>
        <c:ser>
          <c:idx val="0"/>
          <c:order val="0"/>
          <c:tx>
            <c:strRef>
              <c:f>'Q5 - Customer Host'!$A$40</c:f>
              <c:strCache>
                <c:ptCount val="1"/>
                <c:pt idx="0">
                  <c:v>Residential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Host'!$B$39:$G$39</c:f>
              <c:strCache>
                <c:ptCount val="6"/>
                <c:pt idx="0">
                  <c:v>1 - 4 yrs</c:v>
                </c:pt>
                <c:pt idx="1">
                  <c:v>5 - 7 yrs</c:v>
                </c:pt>
                <c:pt idx="2">
                  <c:v>8  - 10 yrs</c:v>
                </c:pt>
                <c:pt idx="3">
                  <c:v>11 - 13 yrs</c:v>
                </c:pt>
                <c:pt idx="4">
                  <c:v>14 + yrs</c:v>
                </c:pt>
                <c:pt idx="5">
                  <c:v>Don't know</c:v>
                </c:pt>
              </c:strCache>
            </c:strRef>
          </c:cat>
          <c:val>
            <c:numRef>
              <c:f>'Q5 - Customer Host'!$B$40:$G$40</c:f>
              <c:numCache>
                <c:ptCount val="6"/>
                <c:pt idx="0">
                  <c:v>4</c:v>
                </c:pt>
                <c:pt idx="1">
                  <c:v>8</c:v>
                </c:pt>
                <c:pt idx="2">
                  <c:v>7</c:v>
                </c:pt>
                <c:pt idx="3">
                  <c:v>1</c:v>
                </c:pt>
                <c:pt idx="4">
                  <c:v>1</c:v>
                </c:pt>
                <c:pt idx="5">
                  <c:v>2</c:v>
                </c:pt>
              </c:numCache>
            </c:numRef>
          </c:val>
        </c:ser>
        <c:ser>
          <c:idx val="1"/>
          <c:order val="1"/>
          <c:tx>
            <c:strRef>
              <c:f>'Q5 - Customer Host'!$A$41</c:f>
              <c:strCache>
                <c:ptCount val="1"/>
                <c:pt idx="0">
                  <c:v>Commercial &amp; Industrial</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Host'!$B$39:$G$39</c:f>
              <c:strCache>
                <c:ptCount val="6"/>
                <c:pt idx="0">
                  <c:v>1 - 4 yrs</c:v>
                </c:pt>
                <c:pt idx="1">
                  <c:v>5 - 7 yrs</c:v>
                </c:pt>
                <c:pt idx="2">
                  <c:v>8  - 10 yrs</c:v>
                </c:pt>
                <c:pt idx="3">
                  <c:v>11 - 13 yrs</c:v>
                </c:pt>
                <c:pt idx="4">
                  <c:v>14 + yrs</c:v>
                </c:pt>
                <c:pt idx="5">
                  <c:v>Don't know</c:v>
                </c:pt>
              </c:strCache>
            </c:strRef>
          </c:cat>
          <c:val>
            <c:numRef>
              <c:f>'Q5 - Customer Host'!$B$41:$G$41</c:f>
              <c:numCache>
                <c:ptCount val="6"/>
                <c:pt idx="0">
                  <c:v>8</c:v>
                </c:pt>
                <c:pt idx="1">
                  <c:v>5</c:v>
                </c:pt>
                <c:pt idx="2">
                  <c:v>9</c:v>
                </c:pt>
                <c:pt idx="3">
                  <c:v>0</c:v>
                </c:pt>
                <c:pt idx="4">
                  <c:v>0</c:v>
                </c:pt>
                <c:pt idx="5">
                  <c:v>0</c:v>
                </c:pt>
              </c:numCache>
            </c:numRef>
          </c:val>
        </c:ser>
        <c:ser>
          <c:idx val="2"/>
          <c:order val="2"/>
          <c:tx>
            <c:strRef>
              <c:f>'Q5 - Customer Host'!$A$42</c:f>
              <c:strCache>
                <c:ptCount val="1"/>
                <c:pt idx="0">
                  <c:v>Federal Government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Host'!$B$39:$G$39</c:f>
              <c:strCache>
                <c:ptCount val="6"/>
                <c:pt idx="0">
                  <c:v>1 - 4 yrs</c:v>
                </c:pt>
                <c:pt idx="1">
                  <c:v>5 - 7 yrs</c:v>
                </c:pt>
                <c:pt idx="2">
                  <c:v>8  - 10 yrs</c:v>
                </c:pt>
                <c:pt idx="3">
                  <c:v>11 - 13 yrs</c:v>
                </c:pt>
                <c:pt idx="4">
                  <c:v>14 + yrs</c:v>
                </c:pt>
                <c:pt idx="5">
                  <c:v>Don't know</c:v>
                </c:pt>
              </c:strCache>
            </c:strRef>
          </c:cat>
          <c:val>
            <c:numRef>
              <c:f>'Q5 - Customer Host'!$B$42:$G$42</c:f>
              <c:numCache>
                <c:ptCount val="6"/>
                <c:pt idx="0">
                  <c:v>0</c:v>
                </c:pt>
                <c:pt idx="1">
                  <c:v>1</c:v>
                </c:pt>
                <c:pt idx="2">
                  <c:v>2</c:v>
                </c:pt>
                <c:pt idx="3">
                  <c:v>0</c:v>
                </c:pt>
                <c:pt idx="4">
                  <c:v>1</c:v>
                </c:pt>
                <c:pt idx="5">
                  <c:v>2</c:v>
                </c:pt>
              </c:numCache>
            </c:numRef>
          </c:val>
        </c:ser>
        <c:ser>
          <c:idx val="3"/>
          <c:order val="3"/>
          <c:tx>
            <c:strRef>
              <c:f>'Q5 - Customer Host'!$A$43</c:f>
              <c:strCache>
                <c:ptCount val="1"/>
                <c:pt idx="0">
                  <c:v>State &amp; Local Govt.</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Host'!$B$39:$G$39</c:f>
              <c:strCache>
                <c:ptCount val="6"/>
                <c:pt idx="0">
                  <c:v>1 - 4 yrs</c:v>
                </c:pt>
                <c:pt idx="1">
                  <c:v>5 - 7 yrs</c:v>
                </c:pt>
                <c:pt idx="2">
                  <c:v>8  - 10 yrs</c:v>
                </c:pt>
                <c:pt idx="3">
                  <c:v>11 - 13 yrs</c:v>
                </c:pt>
                <c:pt idx="4">
                  <c:v>14 + yrs</c:v>
                </c:pt>
                <c:pt idx="5">
                  <c:v>Don't know</c:v>
                </c:pt>
              </c:strCache>
            </c:strRef>
          </c:cat>
          <c:val>
            <c:numRef>
              <c:f>'Q5 - Customer Host'!$B$43:$G$43</c:f>
              <c:numCache>
                <c:ptCount val="6"/>
                <c:pt idx="0">
                  <c:v>1</c:v>
                </c:pt>
                <c:pt idx="1">
                  <c:v>1</c:v>
                </c:pt>
                <c:pt idx="2">
                  <c:v>0</c:v>
                </c:pt>
                <c:pt idx="3">
                  <c:v>0</c:v>
                </c:pt>
                <c:pt idx="4">
                  <c:v>0</c:v>
                </c:pt>
                <c:pt idx="5">
                  <c:v>0</c:v>
                </c:pt>
              </c:numCache>
            </c:numRef>
          </c:val>
        </c:ser>
        <c:overlap val="100"/>
        <c:axId val="3742769"/>
        <c:axId val="33684922"/>
      </c:barChart>
      <c:catAx>
        <c:axId val="37427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33684922"/>
        <c:crosses val="autoZero"/>
        <c:auto val="1"/>
        <c:lblOffset val="100"/>
        <c:tickLblSkip val="1"/>
        <c:noMultiLvlLbl val="0"/>
      </c:catAx>
      <c:valAx>
        <c:axId val="3368492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82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3742769"/>
        <c:crossesAt val="1"/>
        <c:crossBetween val="between"/>
        <c:dispUnits/>
        <c:majorUnit val="4"/>
      </c:valAx>
      <c:spPr>
        <a:solidFill>
          <a:srgbClr val="EEEEEE"/>
        </a:solidFill>
        <a:ln w="3175">
          <a:noFill/>
        </a:ln>
      </c:spPr>
    </c:plotArea>
    <c:legend>
      <c:legendPos val="r"/>
      <c:layout>
        <c:manualLayout>
          <c:xMode val="edge"/>
          <c:yMode val="edge"/>
          <c:x val="0.64325"/>
          <c:y val="0.33625"/>
          <c:w val="0.3015"/>
          <c:h val="0.292"/>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of respondents reporting specific information</a:t>
            </a:r>
          </a:p>
        </c:rich>
      </c:tx>
      <c:layout>
        <c:manualLayout>
          <c:xMode val="factor"/>
          <c:yMode val="factor"/>
          <c:x val="-0.0015"/>
          <c:y val="-0.0065"/>
        </c:manualLayout>
      </c:layout>
      <c:spPr>
        <a:noFill/>
        <a:ln w="3175">
          <a:noFill/>
        </a:ln>
      </c:spPr>
    </c:title>
    <c:plotArea>
      <c:layout>
        <c:manualLayout>
          <c:xMode val="edge"/>
          <c:yMode val="edge"/>
          <c:x val="0.01575"/>
          <c:y val="0.15875"/>
          <c:w val="0.95675"/>
          <c:h val="0.8032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1800" b="0" i="0" u="none" baseline="0">
                      <a:solidFill>
                        <a:srgbClr val="333333"/>
                      </a:solidFill>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800" b="0" i="0" u="none" baseline="0">
                      <a:solidFill>
                        <a:srgbClr val="333333"/>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800" b="0" i="0" u="none" baseline="0">
                      <a:solidFill>
                        <a:srgbClr val="333333"/>
                      </a:solidFil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1800" b="0" i="0" u="none" baseline="0">
                    <a:solidFill>
                      <a:srgbClr val="333333"/>
                    </a:solidFill>
                  </a:defRPr>
                </a:pPr>
              </a:p>
            </c:txPr>
            <c:showLegendKey val="0"/>
            <c:showVal val="1"/>
            <c:showBubbleSize val="0"/>
            <c:showCatName val="0"/>
            <c:showSerName val="0"/>
            <c:showPercent val="0"/>
          </c:dLbls>
          <c:cat>
            <c:strRef>
              <c:f>'Q2 - Provided Contact Info'!$A$11:$A$15</c:f>
              <c:strCache>
                <c:ptCount val="5"/>
                <c:pt idx="0">
                  <c:v>Title</c:v>
                </c:pt>
                <c:pt idx="1">
                  <c:v>Company</c:v>
                </c:pt>
                <c:pt idx="2">
                  <c:v>Name</c:v>
                </c:pt>
                <c:pt idx="3">
                  <c:v>Email</c:v>
                </c:pt>
                <c:pt idx="4">
                  <c:v>Phone</c:v>
                </c:pt>
              </c:strCache>
            </c:strRef>
          </c:cat>
          <c:val>
            <c:numRef>
              <c:f>'Q2 - Provided Contact Info'!$B$11:$B$15</c:f>
              <c:numCache>
                <c:ptCount val="5"/>
                <c:pt idx="0">
                  <c:v>0.7446808510638298</c:v>
                </c:pt>
                <c:pt idx="1">
                  <c:v>0.7446808510638298</c:v>
                </c:pt>
                <c:pt idx="2">
                  <c:v>0.7606382978723404</c:v>
                </c:pt>
                <c:pt idx="3">
                  <c:v>0.7659574468085106</c:v>
                </c:pt>
                <c:pt idx="4">
                  <c:v>0.6702127659574468</c:v>
                </c:pt>
              </c:numCache>
            </c:numRef>
          </c:val>
        </c:ser>
        <c:axId val="34102359"/>
        <c:axId val="38485776"/>
      </c:barChart>
      <c:catAx>
        <c:axId val="341023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38485776"/>
        <c:crosses val="autoZero"/>
        <c:auto val="1"/>
        <c:lblOffset val="100"/>
        <c:tickLblSkip val="1"/>
        <c:noMultiLvlLbl val="0"/>
      </c:catAx>
      <c:valAx>
        <c:axId val="38485776"/>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34102359"/>
        <c:crossesAt val="1"/>
        <c:crossBetween val="between"/>
        <c:dispUnits/>
      </c:valAx>
      <c:spPr>
        <a:solidFill>
          <a:srgbClr val="EEEEEE"/>
        </a:solidFill>
        <a:ln w="3175">
          <a:noFill/>
        </a:ln>
      </c:spPr>
    </c:plotArea>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(Average Customer Payback)</a:t>
            </a:r>
          </a:p>
        </c:rich>
      </c:tx>
      <c:layout>
        <c:manualLayout>
          <c:xMode val="factor"/>
          <c:yMode val="factor"/>
          <c:x val="-0.0015"/>
          <c:y val="-0.00825"/>
        </c:manualLayout>
      </c:layout>
      <c:spPr>
        <a:noFill/>
        <a:ln w="3175">
          <a:noFill/>
        </a:ln>
      </c:spPr>
    </c:title>
    <c:plotArea>
      <c:layout>
        <c:manualLayout>
          <c:xMode val="edge"/>
          <c:yMode val="edge"/>
          <c:x val="0.04825"/>
          <c:y val="0.28225"/>
          <c:w val="0.92775"/>
          <c:h val="0.631"/>
        </c:manualLayout>
      </c:layout>
      <c:barChart>
        <c:barDir val="col"/>
        <c:grouping val="clustered"/>
        <c:varyColors val="0"/>
        <c:ser>
          <c:idx val="0"/>
          <c:order val="0"/>
          <c:tx>
            <c:strRef>
              <c:f>'Q5 - Customer Host'!$B$39</c:f>
              <c:strCache>
                <c:ptCount val="1"/>
                <c:pt idx="0">
                  <c:v>1 - 4 yrs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Host'!$B$40:$B$43</c:f>
              <c:numCache>
                <c:ptCount val="4"/>
                <c:pt idx="0">
                  <c:v>4</c:v>
                </c:pt>
                <c:pt idx="1">
                  <c:v>8</c:v>
                </c:pt>
                <c:pt idx="2">
                  <c:v>0</c:v>
                </c:pt>
                <c:pt idx="3">
                  <c:v>1</c:v>
                </c:pt>
              </c:numCache>
            </c:numRef>
          </c:val>
        </c:ser>
        <c:ser>
          <c:idx val="1"/>
          <c:order val="1"/>
          <c:tx>
            <c:strRef>
              <c:f>'Q5 - Customer Host'!$C$39</c:f>
              <c:strCache>
                <c:ptCount val="1"/>
                <c:pt idx="0">
                  <c:v>5 - 7 yrs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Host'!$C$40:$C$43</c:f>
              <c:numCache>
                <c:ptCount val="4"/>
                <c:pt idx="0">
                  <c:v>8</c:v>
                </c:pt>
                <c:pt idx="1">
                  <c:v>5</c:v>
                </c:pt>
                <c:pt idx="2">
                  <c:v>1</c:v>
                </c:pt>
                <c:pt idx="3">
                  <c:v>1</c:v>
                </c:pt>
              </c:numCache>
            </c:numRef>
          </c:val>
        </c:ser>
        <c:ser>
          <c:idx val="2"/>
          <c:order val="2"/>
          <c:tx>
            <c:strRef>
              <c:f>'Q5 - Customer Host'!$D$39</c:f>
              <c:strCache>
                <c:ptCount val="1"/>
                <c:pt idx="0">
                  <c:v>8  - 10 yrs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Host'!$D$40:$D$43</c:f>
              <c:numCache>
                <c:ptCount val="4"/>
                <c:pt idx="0">
                  <c:v>7</c:v>
                </c:pt>
                <c:pt idx="1">
                  <c:v>9</c:v>
                </c:pt>
                <c:pt idx="2">
                  <c:v>2</c:v>
                </c:pt>
                <c:pt idx="3">
                  <c:v>0</c:v>
                </c:pt>
              </c:numCache>
            </c:numRef>
          </c:val>
        </c:ser>
        <c:ser>
          <c:idx val="3"/>
          <c:order val="3"/>
          <c:tx>
            <c:strRef>
              <c:f>'Q5 - Customer Host'!$E$39</c:f>
              <c:strCache>
                <c:ptCount val="1"/>
                <c:pt idx="0">
                  <c:v>11 - 13 yrs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Host'!$E$40:$E$43</c:f>
              <c:numCache>
                <c:ptCount val="4"/>
                <c:pt idx="0">
                  <c:v>1</c:v>
                </c:pt>
                <c:pt idx="1">
                  <c:v>0</c:v>
                </c:pt>
                <c:pt idx="2">
                  <c:v>0</c:v>
                </c:pt>
                <c:pt idx="3">
                  <c:v>0</c:v>
                </c:pt>
              </c:numCache>
            </c:numRef>
          </c:val>
        </c:ser>
        <c:ser>
          <c:idx val="4"/>
          <c:order val="4"/>
          <c:tx>
            <c:strRef>
              <c:f>'Q5 - Customer Host'!$F$39</c:f>
              <c:strCache>
                <c:ptCount val="1"/>
                <c:pt idx="0">
                  <c:v>14 + yrs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Host'!$F$40:$F$43</c:f>
              <c:numCache>
                <c:ptCount val="4"/>
                <c:pt idx="0">
                  <c:v>1</c:v>
                </c:pt>
                <c:pt idx="1">
                  <c:v>0</c:v>
                </c:pt>
                <c:pt idx="2">
                  <c:v>1</c:v>
                </c:pt>
                <c:pt idx="3">
                  <c:v>0</c:v>
                </c:pt>
              </c:numCache>
            </c:numRef>
          </c:val>
        </c:ser>
        <c:ser>
          <c:idx val="5"/>
          <c:order val="5"/>
          <c:tx>
            <c:strRef>
              <c:f>'Q5 - Customer Host'!$G$39</c:f>
              <c:strCache>
                <c:ptCount val="1"/>
                <c:pt idx="0">
                  <c:v>Don't know</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Host'!$A$40:$A$43</c:f>
              <c:strCache>
                <c:ptCount val="4"/>
                <c:pt idx="0">
                  <c:v>Residential</c:v>
                </c:pt>
                <c:pt idx="1">
                  <c:v>Commercial &amp; Industrial</c:v>
                </c:pt>
                <c:pt idx="2">
                  <c:v>Federal Government</c:v>
                </c:pt>
                <c:pt idx="3">
                  <c:v>State &amp; Local Govt.</c:v>
                </c:pt>
              </c:strCache>
            </c:strRef>
          </c:cat>
          <c:val>
            <c:numRef>
              <c:f>'Q5 - Customer Host'!$G$40:$G$43</c:f>
              <c:numCache>
                <c:ptCount val="4"/>
                <c:pt idx="0">
                  <c:v>2</c:v>
                </c:pt>
                <c:pt idx="1">
                  <c:v>0</c:v>
                </c:pt>
                <c:pt idx="2">
                  <c:v>2</c:v>
                </c:pt>
                <c:pt idx="3">
                  <c:v>0</c:v>
                </c:pt>
              </c:numCache>
            </c:numRef>
          </c:val>
        </c:ser>
        <c:axId val="34728843"/>
        <c:axId val="44124132"/>
      </c:barChart>
      <c:catAx>
        <c:axId val="34728843"/>
        <c:scaling>
          <c:orientation val="minMax"/>
        </c:scaling>
        <c:axPos val="b"/>
        <c:title>
          <c:tx>
            <c:rich>
              <a:bodyPr vert="horz" rot="0" anchor="ctr"/>
              <a:lstStyle/>
              <a:p>
                <a:pPr algn="ctr">
                  <a:defRPr/>
                </a:pPr>
                <a:r>
                  <a:rPr lang="en-US" cap="none" sz="1800" b="1" i="0" u="none" baseline="0">
                    <a:solidFill>
                      <a:srgbClr val="000000"/>
                    </a:solidFill>
                  </a:rPr>
                  <a:t>Customer Host</a:t>
                </a:r>
              </a:p>
            </c:rich>
          </c:tx>
          <c:layout>
            <c:manualLayout>
              <c:xMode val="factor"/>
              <c:yMode val="factor"/>
              <c:x val="-0.044"/>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44124132"/>
        <c:crosses val="autoZero"/>
        <c:auto val="1"/>
        <c:lblOffset val="100"/>
        <c:tickLblSkip val="1"/>
        <c:noMultiLvlLbl val="0"/>
      </c:catAx>
      <c:valAx>
        <c:axId val="4412413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2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34728843"/>
        <c:crossesAt val="1"/>
        <c:crossBetween val="between"/>
        <c:dispUnits/>
        <c:majorUnit val="2"/>
      </c:valAx>
      <c:spPr>
        <a:solidFill>
          <a:srgbClr val="EEEEEE"/>
        </a:solidFill>
        <a:ln w="3175">
          <a:noFill/>
        </a:ln>
      </c:spPr>
    </c:plotArea>
    <c:legend>
      <c:legendPos val="r"/>
      <c:layout>
        <c:manualLayout>
          <c:xMode val="edge"/>
          <c:yMode val="edge"/>
          <c:x val="0.741"/>
          <c:y val="0.26675"/>
          <c:w val="0.2505"/>
          <c:h val="0.3372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(Average Customer Discount Rate)</a:t>
            </a:r>
          </a:p>
        </c:rich>
      </c:tx>
      <c:layout>
        <c:manualLayout>
          <c:xMode val="factor"/>
          <c:yMode val="factor"/>
          <c:x val="-0.0015"/>
          <c:y val="-0.00825"/>
        </c:manualLayout>
      </c:layout>
      <c:spPr>
        <a:noFill/>
        <a:ln w="3175">
          <a:noFill/>
        </a:ln>
      </c:spPr>
    </c:title>
    <c:plotArea>
      <c:layout>
        <c:manualLayout>
          <c:xMode val="edge"/>
          <c:yMode val="edge"/>
          <c:x val="0.04675"/>
          <c:y val="0.308"/>
          <c:w val="0.90875"/>
          <c:h val="0.644"/>
        </c:manualLayout>
      </c:layout>
      <c:barChart>
        <c:barDir val="col"/>
        <c:grouping val="stacked"/>
        <c:varyColors val="0"/>
        <c:ser>
          <c:idx val="0"/>
          <c:order val="0"/>
          <c:tx>
            <c:strRef>
              <c:f>'Q5 - Customer Host'!$A$50</c:f>
              <c:strCache>
                <c:ptCount val="1"/>
                <c:pt idx="0">
                  <c:v>Residential</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Host'!$B$49:$I$49</c:f>
              <c:strCache>
                <c:ptCount val="8"/>
                <c:pt idx="0">
                  <c:v>0.00  - 4.99%</c:v>
                </c:pt>
                <c:pt idx="1">
                  <c:v>5.00  - 6.99%</c:v>
                </c:pt>
                <c:pt idx="2">
                  <c:v>7.00  - 8.99%</c:v>
                </c:pt>
                <c:pt idx="3">
                  <c:v>9.00  - 10.99%</c:v>
                </c:pt>
                <c:pt idx="4">
                  <c:v>11.00  - 12.99%</c:v>
                </c:pt>
                <c:pt idx="5">
                  <c:v>13.00 - 14.99%</c:v>
                </c:pt>
                <c:pt idx="6">
                  <c:v>15.0+%</c:v>
                </c:pt>
                <c:pt idx="7">
                  <c:v>Don't know</c:v>
                </c:pt>
              </c:strCache>
            </c:strRef>
          </c:cat>
          <c:val>
            <c:numRef>
              <c:f>'Q5 - Customer Host'!$B$50:$I$50</c:f>
              <c:numCache>
                <c:ptCount val="8"/>
                <c:pt idx="0">
                  <c:v>6</c:v>
                </c:pt>
                <c:pt idx="1">
                  <c:v>4</c:v>
                </c:pt>
                <c:pt idx="2">
                  <c:v>2</c:v>
                </c:pt>
                <c:pt idx="3">
                  <c:v>3</c:v>
                </c:pt>
                <c:pt idx="4">
                  <c:v>0</c:v>
                </c:pt>
                <c:pt idx="5">
                  <c:v>0</c:v>
                </c:pt>
                <c:pt idx="6">
                  <c:v>1</c:v>
                </c:pt>
                <c:pt idx="7">
                  <c:v>5</c:v>
                </c:pt>
              </c:numCache>
            </c:numRef>
          </c:val>
        </c:ser>
        <c:ser>
          <c:idx val="1"/>
          <c:order val="1"/>
          <c:tx>
            <c:strRef>
              <c:f>'Q5 - Customer Host'!$A$51</c:f>
              <c:strCache>
                <c:ptCount val="1"/>
                <c:pt idx="0">
                  <c:v>Commercial &amp; Industrial</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Host'!$B$49:$I$49</c:f>
              <c:strCache>
                <c:ptCount val="8"/>
                <c:pt idx="0">
                  <c:v>0.00  - 4.99%</c:v>
                </c:pt>
                <c:pt idx="1">
                  <c:v>5.00  - 6.99%</c:v>
                </c:pt>
                <c:pt idx="2">
                  <c:v>7.00  - 8.99%</c:v>
                </c:pt>
                <c:pt idx="3">
                  <c:v>9.00  - 10.99%</c:v>
                </c:pt>
                <c:pt idx="4">
                  <c:v>11.00  - 12.99%</c:v>
                </c:pt>
                <c:pt idx="5">
                  <c:v>13.00 - 14.99%</c:v>
                </c:pt>
                <c:pt idx="6">
                  <c:v>15.0+%</c:v>
                </c:pt>
                <c:pt idx="7">
                  <c:v>Don't know</c:v>
                </c:pt>
              </c:strCache>
            </c:strRef>
          </c:cat>
          <c:val>
            <c:numRef>
              <c:f>'Q5 - Customer Host'!$B$51:$I$51</c:f>
              <c:numCache>
                <c:ptCount val="8"/>
                <c:pt idx="0">
                  <c:v>6</c:v>
                </c:pt>
                <c:pt idx="1">
                  <c:v>3</c:v>
                </c:pt>
                <c:pt idx="2">
                  <c:v>4</c:v>
                </c:pt>
                <c:pt idx="3">
                  <c:v>2</c:v>
                </c:pt>
                <c:pt idx="4">
                  <c:v>0</c:v>
                </c:pt>
                <c:pt idx="5">
                  <c:v>0</c:v>
                </c:pt>
                <c:pt idx="6">
                  <c:v>2</c:v>
                </c:pt>
                <c:pt idx="7">
                  <c:v>4</c:v>
                </c:pt>
              </c:numCache>
            </c:numRef>
          </c:val>
        </c:ser>
        <c:ser>
          <c:idx val="2"/>
          <c:order val="2"/>
          <c:tx>
            <c:strRef>
              <c:f>'Q5 - Customer Host'!$A$52</c:f>
              <c:strCache>
                <c:ptCount val="1"/>
                <c:pt idx="0">
                  <c:v>Federal Government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Host'!$B$49:$I$49</c:f>
              <c:strCache>
                <c:ptCount val="8"/>
                <c:pt idx="0">
                  <c:v>0.00  - 4.99%</c:v>
                </c:pt>
                <c:pt idx="1">
                  <c:v>5.00  - 6.99%</c:v>
                </c:pt>
                <c:pt idx="2">
                  <c:v>7.00  - 8.99%</c:v>
                </c:pt>
                <c:pt idx="3">
                  <c:v>9.00  - 10.99%</c:v>
                </c:pt>
                <c:pt idx="4">
                  <c:v>11.00  - 12.99%</c:v>
                </c:pt>
                <c:pt idx="5">
                  <c:v>13.00 - 14.99%</c:v>
                </c:pt>
                <c:pt idx="6">
                  <c:v>15.0+%</c:v>
                </c:pt>
                <c:pt idx="7">
                  <c:v>Don't know</c:v>
                </c:pt>
              </c:strCache>
            </c:strRef>
          </c:cat>
          <c:val>
            <c:numRef>
              <c:f>'Q5 - Customer Host'!$B$52:$I$52</c:f>
              <c:numCache>
                <c:ptCount val="8"/>
                <c:pt idx="0">
                  <c:v>1</c:v>
                </c:pt>
                <c:pt idx="1">
                  <c:v>2</c:v>
                </c:pt>
                <c:pt idx="2">
                  <c:v>0</c:v>
                </c:pt>
                <c:pt idx="3">
                  <c:v>1</c:v>
                </c:pt>
                <c:pt idx="4">
                  <c:v>0</c:v>
                </c:pt>
                <c:pt idx="5">
                  <c:v>0</c:v>
                </c:pt>
                <c:pt idx="6">
                  <c:v>0</c:v>
                </c:pt>
                <c:pt idx="7">
                  <c:v>1</c:v>
                </c:pt>
              </c:numCache>
            </c:numRef>
          </c:val>
        </c:ser>
        <c:ser>
          <c:idx val="3"/>
          <c:order val="3"/>
          <c:tx>
            <c:strRef>
              <c:f>'Q5 - Customer Host'!$A$53</c:f>
              <c:strCache>
                <c:ptCount val="1"/>
                <c:pt idx="0">
                  <c:v>State &amp; Local Govt.</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Host'!$B$49:$I$49</c:f>
              <c:strCache>
                <c:ptCount val="8"/>
                <c:pt idx="0">
                  <c:v>0.00  - 4.99%</c:v>
                </c:pt>
                <c:pt idx="1">
                  <c:v>5.00  - 6.99%</c:v>
                </c:pt>
                <c:pt idx="2">
                  <c:v>7.00  - 8.99%</c:v>
                </c:pt>
                <c:pt idx="3">
                  <c:v>9.00  - 10.99%</c:v>
                </c:pt>
                <c:pt idx="4">
                  <c:v>11.00  - 12.99%</c:v>
                </c:pt>
                <c:pt idx="5">
                  <c:v>13.00 - 14.99%</c:v>
                </c:pt>
                <c:pt idx="6">
                  <c:v>15.0+%</c:v>
                </c:pt>
                <c:pt idx="7">
                  <c:v>Don't know</c:v>
                </c:pt>
              </c:strCache>
            </c:strRef>
          </c:cat>
          <c:val>
            <c:numRef>
              <c:f>'Q5 - Customer Host'!$B$53:$I$53</c:f>
              <c:numCache>
                <c:ptCount val="8"/>
                <c:pt idx="0">
                  <c:v>0</c:v>
                </c:pt>
                <c:pt idx="1">
                  <c:v>0</c:v>
                </c:pt>
                <c:pt idx="2">
                  <c:v>0</c:v>
                </c:pt>
                <c:pt idx="3">
                  <c:v>0</c:v>
                </c:pt>
                <c:pt idx="4">
                  <c:v>0</c:v>
                </c:pt>
                <c:pt idx="5">
                  <c:v>0</c:v>
                </c:pt>
                <c:pt idx="6">
                  <c:v>0</c:v>
                </c:pt>
                <c:pt idx="7">
                  <c:v>2</c:v>
                </c:pt>
              </c:numCache>
            </c:numRef>
          </c:val>
        </c:ser>
        <c:overlap val="100"/>
        <c:axId val="61572869"/>
        <c:axId val="17284910"/>
      </c:barChart>
      <c:catAx>
        <c:axId val="615728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7284910"/>
        <c:crosses val="autoZero"/>
        <c:auto val="1"/>
        <c:lblOffset val="100"/>
        <c:tickLblSkip val="1"/>
        <c:noMultiLvlLbl val="0"/>
      </c:catAx>
      <c:valAx>
        <c:axId val="1728491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5"/>
              <c:y val="0.01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1572869"/>
        <c:crossesAt val="1"/>
        <c:crossBetween val="between"/>
        <c:dispUnits/>
      </c:valAx>
      <c:spPr>
        <a:solidFill>
          <a:srgbClr val="EEEEEE"/>
        </a:solidFill>
        <a:ln w="3175">
          <a:noFill/>
        </a:ln>
      </c:spPr>
    </c:plotArea>
    <c:legend>
      <c:legendPos val="r"/>
      <c:layout>
        <c:manualLayout>
          <c:xMode val="edge"/>
          <c:yMode val="edge"/>
          <c:x val="0.516"/>
          <c:y val="0.309"/>
          <c:w val="0.32475"/>
          <c:h val="0.326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your projects that are ON-SITE and BEHIND-THE-METER, please tell us about the customer host... 
</a:t>
            </a:r>
            <a:r>
              <a:rPr lang="en-US" cap="none" sz="1800" b="1" i="0" u="none" baseline="0">
                <a:solidFill>
                  <a:srgbClr val="333333"/>
                </a:solidFill>
              </a:rPr>
              <a:t>(Average Customer Discount Rate)</a:t>
            </a:r>
          </a:p>
        </c:rich>
      </c:tx>
      <c:layout>
        <c:manualLayout>
          <c:xMode val="factor"/>
          <c:yMode val="factor"/>
          <c:x val="-0.0015"/>
          <c:y val="-0.00825"/>
        </c:manualLayout>
      </c:layout>
      <c:spPr>
        <a:noFill/>
        <a:ln w="3175">
          <a:noFill/>
        </a:ln>
      </c:spPr>
    </c:title>
    <c:plotArea>
      <c:layout>
        <c:manualLayout>
          <c:xMode val="edge"/>
          <c:yMode val="edge"/>
          <c:x val="0.05575"/>
          <c:y val="0.3175"/>
          <c:w val="0.9035"/>
          <c:h val="0.59925"/>
        </c:manualLayout>
      </c:layout>
      <c:barChart>
        <c:barDir val="col"/>
        <c:grouping val="stacked"/>
        <c:varyColors val="0"/>
        <c:ser>
          <c:idx val="0"/>
          <c:order val="0"/>
          <c:tx>
            <c:strRef>
              <c:f>'Q5 - Customer Host'!$B$49</c:f>
              <c:strCache>
                <c:ptCount val="1"/>
                <c:pt idx="0">
                  <c:v>0.00  - 4.99%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Host'!$B$50:$B$53</c:f>
              <c:numCache>
                <c:ptCount val="4"/>
                <c:pt idx="0">
                  <c:v>6</c:v>
                </c:pt>
                <c:pt idx="1">
                  <c:v>6</c:v>
                </c:pt>
                <c:pt idx="2">
                  <c:v>1</c:v>
                </c:pt>
                <c:pt idx="3">
                  <c:v>0</c:v>
                </c:pt>
              </c:numCache>
            </c:numRef>
          </c:val>
        </c:ser>
        <c:ser>
          <c:idx val="1"/>
          <c:order val="1"/>
          <c:tx>
            <c:strRef>
              <c:f>'Q5 - Customer Host'!$C$49</c:f>
              <c:strCache>
                <c:ptCount val="1"/>
                <c:pt idx="0">
                  <c:v>5.00  - 6.99%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Host'!$C$50:$C$53</c:f>
              <c:numCache>
                <c:ptCount val="4"/>
                <c:pt idx="0">
                  <c:v>4</c:v>
                </c:pt>
                <c:pt idx="1">
                  <c:v>3</c:v>
                </c:pt>
                <c:pt idx="2">
                  <c:v>2</c:v>
                </c:pt>
                <c:pt idx="3">
                  <c:v>0</c:v>
                </c:pt>
              </c:numCache>
            </c:numRef>
          </c:val>
        </c:ser>
        <c:ser>
          <c:idx val="2"/>
          <c:order val="2"/>
          <c:tx>
            <c:strRef>
              <c:f>'Q5 - Customer Host'!$D$49</c:f>
              <c:strCache>
                <c:ptCount val="1"/>
                <c:pt idx="0">
                  <c:v>7.00  - 8.99%</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Host'!$D$50:$D$53</c:f>
              <c:numCache>
                <c:ptCount val="4"/>
                <c:pt idx="0">
                  <c:v>2</c:v>
                </c:pt>
                <c:pt idx="1">
                  <c:v>4</c:v>
                </c:pt>
                <c:pt idx="2">
                  <c:v>0</c:v>
                </c:pt>
                <c:pt idx="3">
                  <c:v>0</c:v>
                </c:pt>
              </c:numCache>
            </c:numRef>
          </c:val>
        </c:ser>
        <c:ser>
          <c:idx val="3"/>
          <c:order val="3"/>
          <c:tx>
            <c:strRef>
              <c:f>'Q5 - Customer Host'!$E$49</c:f>
              <c:strCache>
                <c:ptCount val="1"/>
                <c:pt idx="0">
                  <c:v>9.00  - 10.99%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Host'!$E$50:$E$53</c:f>
              <c:numCache>
                <c:ptCount val="4"/>
                <c:pt idx="0">
                  <c:v>3</c:v>
                </c:pt>
                <c:pt idx="1">
                  <c:v>2</c:v>
                </c:pt>
                <c:pt idx="2">
                  <c:v>1</c:v>
                </c:pt>
                <c:pt idx="3">
                  <c:v>0</c:v>
                </c:pt>
              </c:numCache>
            </c:numRef>
          </c:val>
        </c:ser>
        <c:ser>
          <c:idx val="4"/>
          <c:order val="4"/>
          <c:tx>
            <c:strRef>
              <c:f>'Q5 - Customer Host'!$F$49</c:f>
              <c:strCache>
                <c:ptCount val="1"/>
                <c:pt idx="0">
                  <c:v>11.00  - 12.99%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Host'!$F$50:$F$53</c:f>
              <c:numCache>
                <c:ptCount val="4"/>
                <c:pt idx="0">
                  <c:v>0</c:v>
                </c:pt>
                <c:pt idx="1">
                  <c:v>0</c:v>
                </c:pt>
                <c:pt idx="2">
                  <c:v>0</c:v>
                </c:pt>
                <c:pt idx="3">
                  <c:v>0</c:v>
                </c:pt>
              </c:numCache>
            </c:numRef>
          </c:val>
        </c:ser>
        <c:ser>
          <c:idx val="5"/>
          <c:order val="5"/>
          <c:tx>
            <c:strRef>
              <c:f>'Q5 - Customer Host'!$G$49</c:f>
              <c:strCache>
                <c:ptCount val="1"/>
                <c:pt idx="0">
                  <c:v>13.00 - 14.99%</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Host'!$G$50:$G$53</c:f>
              <c:numCache>
                <c:ptCount val="4"/>
                <c:pt idx="0">
                  <c:v>0</c:v>
                </c:pt>
                <c:pt idx="1">
                  <c:v>0</c:v>
                </c:pt>
                <c:pt idx="2">
                  <c:v>0</c:v>
                </c:pt>
                <c:pt idx="3">
                  <c:v>0</c:v>
                </c:pt>
              </c:numCache>
            </c:numRef>
          </c:val>
        </c:ser>
        <c:ser>
          <c:idx val="6"/>
          <c:order val="6"/>
          <c:tx>
            <c:strRef>
              <c:f>'Q5 - Customer Host'!$H$49</c:f>
              <c:strCache>
                <c:ptCount val="1"/>
                <c:pt idx="0">
                  <c:v>15.0+%</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Host'!$H$50:$H$53</c:f>
              <c:numCache>
                <c:ptCount val="4"/>
                <c:pt idx="0">
                  <c:v>1</c:v>
                </c:pt>
                <c:pt idx="1">
                  <c:v>2</c:v>
                </c:pt>
                <c:pt idx="2">
                  <c:v>0</c:v>
                </c:pt>
                <c:pt idx="3">
                  <c:v>0</c:v>
                </c:pt>
              </c:numCache>
            </c:numRef>
          </c:val>
        </c:ser>
        <c:ser>
          <c:idx val="7"/>
          <c:order val="7"/>
          <c:tx>
            <c:strRef>
              <c:f>'Q5 - Customer Host'!$I$49</c:f>
              <c:strCache>
                <c:ptCount val="1"/>
                <c:pt idx="0">
                  <c:v>Don't know</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'Q5 - Customer Host'!$A$50:$A$53</c:f>
              <c:strCache>
                <c:ptCount val="4"/>
                <c:pt idx="0">
                  <c:v>Residential</c:v>
                </c:pt>
                <c:pt idx="1">
                  <c:v>Commercial &amp; Industrial</c:v>
                </c:pt>
                <c:pt idx="2">
                  <c:v>Federal Government</c:v>
                </c:pt>
                <c:pt idx="3">
                  <c:v>State &amp; Local Govt.</c:v>
                </c:pt>
              </c:strCache>
            </c:strRef>
          </c:cat>
          <c:val>
            <c:numRef>
              <c:f>'Q5 - Customer Host'!$I$50:$I$53</c:f>
              <c:numCache>
                <c:ptCount val="4"/>
                <c:pt idx="0">
                  <c:v>5</c:v>
                </c:pt>
                <c:pt idx="1">
                  <c:v>4</c:v>
                </c:pt>
                <c:pt idx="2">
                  <c:v>1</c:v>
                </c:pt>
                <c:pt idx="3">
                  <c:v>2</c:v>
                </c:pt>
              </c:numCache>
            </c:numRef>
          </c:val>
        </c:ser>
        <c:overlap val="100"/>
        <c:axId val="21346463"/>
        <c:axId val="57900440"/>
      </c:barChart>
      <c:catAx>
        <c:axId val="21346463"/>
        <c:scaling>
          <c:orientation val="minMax"/>
        </c:scaling>
        <c:axPos val="b"/>
        <c:title>
          <c:tx>
            <c:rich>
              <a:bodyPr vert="horz" rot="0" anchor="ctr"/>
              <a:lstStyle/>
              <a:p>
                <a:pPr algn="ctr">
                  <a:defRPr/>
                </a:pPr>
                <a:r>
                  <a:rPr lang="en-US" cap="none" sz="1800" b="1" i="0" u="none" baseline="0">
                    <a:solidFill>
                      <a:srgbClr val="000000"/>
                    </a:solidFill>
                  </a:rPr>
                  <a:t>Customer Host</a:t>
                </a:r>
              </a:p>
            </c:rich>
          </c:tx>
          <c:layout>
            <c:manualLayout>
              <c:xMode val="factor"/>
              <c:yMode val="factor"/>
              <c:x val="-0.047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7900440"/>
        <c:crosses val="autoZero"/>
        <c:auto val="1"/>
        <c:lblOffset val="100"/>
        <c:tickLblSkip val="1"/>
        <c:noMultiLvlLbl val="0"/>
      </c:catAx>
      <c:valAx>
        <c:axId val="5790044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21346463"/>
        <c:crossesAt val="1"/>
        <c:crossBetween val="between"/>
        <c:dispUnits/>
      </c:valAx>
      <c:spPr>
        <a:solidFill>
          <a:srgbClr val="EEEEEE"/>
        </a:solidFill>
        <a:ln w="3175">
          <a:noFill/>
        </a:ln>
      </c:spPr>
    </c:plotArea>
    <c:legend>
      <c:legendPos val="r"/>
      <c:layout>
        <c:manualLayout>
          <c:xMode val="edge"/>
          <c:yMode val="edge"/>
          <c:x val="0.6965"/>
          <c:y val="0.28825"/>
          <c:w val="0.295"/>
          <c:h val="0.403"/>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LARGEST BARRIER to RE project development and 
</a:t>
            </a:r>
            <a:r>
              <a:rPr lang="en-US" cap="none" sz="1800" b="1" i="0" u="none" baseline="0">
                <a:solidFill>
                  <a:srgbClr val="333333"/>
                </a:solidFill>
              </a:rPr>
              <a:t>how did it IMPACT your projects?
</a:t>
            </a:r>
            <a:r>
              <a:rPr lang="en-US" cap="none" sz="1800" b="1" i="0" u="none" baseline="0">
                <a:solidFill>
                  <a:srgbClr val="333333"/>
                </a:solidFill>
              </a:rPr>
              <a:t>(Barriers)</a:t>
            </a:r>
          </a:p>
        </c:rich>
      </c:tx>
      <c:layout>
        <c:manualLayout>
          <c:xMode val="factor"/>
          <c:yMode val="factor"/>
          <c:x val="-0.0015"/>
          <c:y val="-0.0065"/>
        </c:manualLayout>
      </c:layout>
      <c:spPr>
        <a:noFill/>
        <a:ln w="3175">
          <a:noFill/>
        </a:ln>
      </c:spPr>
    </c:title>
    <c:plotArea>
      <c:layout>
        <c:manualLayout>
          <c:xMode val="edge"/>
          <c:yMode val="edge"/>
          <c:x val="0.04425"/>
          <c:y val="0.3165"/>
          <c:w val="0.91925"/>
          <c:h val="0.66625"/>
        </c:manualLayout>
      </c:layout>
      <c:barChart>
        <c:barDir val="col"/>
        <c:grouping val="stacked"/>
        <c:varyColors val="0"/>
        <c:ser>
          <c:idx val="0"/>
          <c:order val="0"/>
          <c:tx>
            <c:strRef>
              <c:f>'Q6 - Project Development'!$B$10</c:f>
              <c:strCache>
                <c:ptCount val="1"/>
                <c:pt idx="0">
                  <c:v>Technological hurdles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Development'!$B$11:$B$16</c:f>
              <c:numCache>
                <c:ptCount val="6"/>
                <c:pt idx="0">
                  <c:v>1</c:v>
                </c:pt>
                <c:pt idx="1">
                  <c:v>1</c:v>
                </c:pt>
                <c:pt idx="2">
                  <c:v>0</c:v>
                </c:pt>
                <c:pt idx="3">
                  <c:v>2</c:v>
                </c:pt>
                <c:pt idx="4">
                  <c:v>5</c:v>
                </c:pt>
                <c:pt idx="5">
                  <c:v>2</c:v>
                </c:pt>
              </c:numCache>
            </c:numRef>
          </c:val>
        </c:ser>
        <c:ser>
          <c:idx val="1"/>
          <c:order val="1"/>
          <c:tx>
            <c:strRef>
              <c:f>'Q6 - Project Development'!$C$10</c:f>
              <c:strCache>
                <c:ptCount val="1"/>
                <c:pt idx="0">
                  <c:v>Environmental permitting</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Development'!$C$11:$C$16</c:f>
              <c:numCache>
                <c:ptCount val="6"/>
                <c:pt idx="0">
                  <c:v>5</c:v>
                </c:pt>
                <c:pt idx="1">
                  <c:v>1</c:v>
                </c:pt>
                <c:pt idx="2">
                  <c:v>2</c:v>
                </c:pt>
                <c:pt idx="3">
                  <c:v>0</c:v>
                </c:pt>
                <c:pt idx="4">
                  <c:v>0</c:v>
                </c:pt>
                <c:pt idx="5">
                  <c:v>0</c:v>
                </c:pt>
              </c:numCache>
            </c:numRef>
          </c:val>
        </c:ser>
        <c:ser>
          <c:idx val="2"/>
          <c:order val="2"/>
          <c:tx>
            <c:strRef>
              <c:f>'Q6 - Project Development'!$D$10</c:f>
              <c:strCache>
                <c:ptCount val="1"/>
                <c:pt idx="0">
                  <c:v>Transmission interconnection / tariff</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Development'!$D$11:$D$16</c:f>
              <c:numCache>
                <c:ptCount val="6"/>
                <c:pt idx="0">
                  <c:v>2</c:v>
                </c:pt>
                <c:pt idx="1">
                  <c:v>2</c:v>
                </c:pt>
                <c:pt idx="2">
                  <c:v>4</c:v>
                </c:pt>
                <c:pt idx="3">
                  <c:v>2</c:v>
                </c:pt>
                <c:pt idx="4">
                  <c:v>0</c:v>
                </c:pt>
                <c:pt idx="5">
                  <c:v>0</c:v>
                </c:pt>
              </c:numCache>
            </c:numRef>
          </c:val>
        </c:ser>
        <c:ser>
          <c:idx val="3"/>
          <c:order val="3"/>
          <c:tx>
            <c:strRef>
              <c:f>'Q6 - Project Development'!$E$10</c:f>
              <c:strCache>
                <c:ptCount val="1"/>
                <c:pt idx="0">
                  <c:v>PPA / Creditworthiness of pwr. purchaser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Development'!$E$11:$E$16</c:f>
              <c:numCache>
                <c:ptCount val="6"/>
                <c:pt idx="0">
                  <c:v>0</c:v>
                </c:pt>
                <c:pt idx="1">
                  <c:v>6</c:v>
                </c:pt>
                <c:pt idx="2">
                  <c:v>5</c:v>
                </c:pt>
                <c:pt idx="3">
                  <c:v>1</c:v>
                </c:pt>
                <c:pt idx="4">
                  <c:v>0</c:v>
                </c:pt>
                <c:pt idx="5">
                  <c:v>0</c:v>
                </c:pt>
              </c:numCache>
            </c:numRef>
          </c:val>
        </c:ser>
        <c:ser>
          <c:idx val="4"/>
          <c:order val="4"/>
          <c:tx>
            <c:strRef>
              <c:f>'Q6 - Project Development'!$F$10</c:f>
              <c:strCache>
                <c:ptCount val="1"/>
                <c:pt idx="0">
                  <c:v>Finding Tax Equity Investor</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Development'!$F$11:$F$16</c:f>
              <c:numCache>
                <c:ptCount val="6"/>
                <c:pt idx="0">
                  <c:v>1</c:v>
                </c:pt>
                <c:pt idx="1">
                  <c:v>8</c:v>
                </c:pt>
                <c:pt idx="2">
                  <c:v>7</c:v>
                </c:pt>
                <c:pt idx="3">
                  <c:v>0</c:v>
                </c:pt>
                <c:pt idx="4">
                  <c:v>1</c:v>
                </c:pt>
                <c:pt idx="5">
                  <c:v>2</c:v>
                </c:pt>
              </c:numCache>
            </c:numRef>
          </c:val>
        </c:ser>
        <c:ser>
          <c:idx val="5"/>
          <c:order val="5"/>
          <c:tx>
            <c:strRef>
              <c:f>'Q6 - Project Development'!$G$10</c:f>
              <c:strCache>
                <c:ptCount val="1"/>
                <c:pt idx="0">
                  <c:v>Raising Debt</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Development'!$G$11:$G$16</c:f>
              <c:numCache>
                <c:ptCount val="6"/>
                <c:pt idx="0">
                  <c:v>0</c:v>
                </c:pt>
                <c:pt idx="1">
                  <c:v>7</c:v>
                </c:pt>
                <c:pt idx="2">
                  <c:v>2</c:v>
                </c:pt>
                <c:pt idx="3">
                  <c:v>0</c:v>
                </c:pt>
                <c:pt idx="4">
                  <c:v>0</c:v>
                </c:pt>
                <c:pt idx="5">
                  <c:v>5</c:v>
                </c:pt>
              </c:numCache>
            </c:numRef>
          </c:val>
        </c:ser>
        <c:ser>
          <c:idx val="6"/>
          <c:order val="6"/>
          <c:tx>
            <c:strRef>
              <c:f>'Q6 - Project Development'!$H$10</c:f>
              <c:strCache>
                <c:ptCount val="1"/>
                <c:pt idx="0">
                  <c:v>Accessing Govt. Programs</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Development'!$H$11:$H$16</c:f>
              <c:numCache>
                <c:ptCount val="6"/>
                <c:pt idx="0">
                  <c:v>1</c:v>
                </c:pt>
                <c:pt idx="1">
                  <c:v>8</c:v>
                </c:pt>
                <c:pt idx="2">
                  <c:v>1</c:v>
                </c:pt>
                <c:pt idx="3">
                  <c:v>3</c:v>
                </c:pt>
                <c:pt idx="4">
                  <c:v>1</c:v>
                </c:pt>
                <c:pt idx="5">
                  <c:v>1</c:v>
                </c:pt>
              </c:numCache>
            </c:numRef>
          </c:val>
        </c:ser>
        <c:ser>
          <c:idx val="7"/>
          <c:order val="7"/>
          <c:tx>
            <c:strRef>
              <c:f>'Q6 - Project Development'!$I$10</c:f>
              <c:strCache>
                <c:ptCount val="1"/>
                <c:pt idx="0">
                  <c:v>Other (pls explain)</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Development'!$I$11:$I$16</c:f>
              <c:numCache>
                <c:ptCount val="6"/>
                <c:pt idx="0">
                  <c:v>5</c:v>
                </c:pt>
                <c:pt idx="1">
                  <c:v>14</c:v>
                </c:pt>
                <c:pt idx="2">
                  <c:v>1</c:v>
                </c:pt>
                <c:pt idx="3">
                  <c:v>1</c:v>
                </c:pt>
                <c:pt idx="4">
                  <c:v>1</c:v>
                </c:pt>
                <c:pt idx="5">
                  <c:v>3</c:v>
                </c:pt>
              </c:numCache>
            </c:numRef>
          </c:val>
        </c:ser>
        <c:ser>
          <c:idx val="8"/>
          <c:order val="8"/>
          <c:tx>
            <c:strRef>
              <c:f>'Q6 - Project Development'!$J$10</c:f>
              <c:strCache>
                <c:ptCount val="1"/>
                <c:pt idx="0">
                  <c:v>None</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Development'!$A$11:$A$16</c:f>
              <c:strCache>
                <c:ptCount val="6"/>
                <c:pt idx="0">
                  <c:v>Wind</c:v>
                </c:pt>
                <c:pt idx="1">
                  <c:v>PV (&lt; 1 MW)</c:v>
                </c:pt>
                <c:pt idx="2">
                  <c:v>PV (&gt;= 1 MW)</c:v>
                </c:pt>
                <c:pt idx="3">
                  <c:v>Solar - CSP</c:v>
                </c:pt>
                <c:pt idx="4">
                  <c:v>Solar Thermal (non-elec)</c:v>
                </c:pt>
                <c:pt idx="5">
                  <c:v>Other</c:v>
                </c:pt>
              </c:strCache>
            </c:strRef>
          </c:cat>
          <c:val>
            <c:numRef>
              <c:f>'Q6 - Project Development'!$J$11:$J$16</c:f>
              <c:numCache>
                <c:ptCount val="6"/>
                <c:pt idx="0">
                  <c:v>2</c:v>
                </c:pt>
                <c:pt idx="1">
                  <c:v>2</c:v>
                </c:pt>
                <c:pt idx="2">
                  <c:v>1</c:v>
                </c:pt>
                <c:pt idx="3">
                  <c:v>0</c:v>
                </c:pt>
                <c:pt idx="4">
                  <c:v>0</c:v>
                </c:pt>
                <c:pt idx="5">
                  <c:v>2</c:v>
                </c:pt>
              </c:numCache>
            </c:numRef>
          </c:val>
        </c:ser>
        <c:overlap val="100"/>
        <c:axId val="51341913"/>
        <c:axId val="59424034"/>
      </c:barChart>
      <c:catAx>
        <c:axId val="51341913"/>
        <c:scaling>
          <c:orientation val="minMax"/>
        </c:scaling>
        <c:axPos val="b"/>
        <c:delete val="0"/>
        <c:numFmt formatCode="General" sourceLinked="1"/>
        <c:majorTickMark val="out"/>
        <c:minorTickMark val="none"/>
        <c:tickLblPos val="nextTo"/>
        <c:spPr>
          <a:ln w="3175">
            <a:solidFill>
              <a:srgbClr val="808080"/>
            </a:solidFill>
          </a:ln>
        </c:spPr>
        <c:crossAx val="59424034"/>
        <c:crosses val="autoZero"/>
        <c:auto val="1"/>
        <c:lblOffset val="100"/>
        <c:tickLblSkip val="1"/>
        <c:noMultiLvlLbl val="0"/>
      </c:catAx>
      <c:valAx>
        <c:axId val="59424034"/>
        <c:scaling>
          <c:orientation val="minMax"/>
        </c:scaling>
        <c:axPos val="l"/>
        <c:title>
          <c:tx>
            <c:rich>
              <a:bodyPr vert="horz" rot="-5400000" anchor="ctr"/>
              <a:lstStyle/>
              <a:p>
                <a:pPr algn="ctr">
                  <a:defRPr/>
                </a:pPr>
                <a:r>
                  <a:rPr lang="en-US" cap="none" sz="1200" b="1" i="0" u="none" baseline="0">
                    <a:solidFill>
                      <a:srgbClr val="000000"/>
                    </a:solidFill>
                  </a:rPr>
                  <a:t>Participants Reporting</a:t>
                </a:r>
              </a:p>
            </c:rich>
          </c:tx>
          <c:layout>
            <c:manualLayout>
              <c:xMode val="factor"/>
              <c:yMode val="factor"/>
              <c:x val="-0.01525"/>
              <c:y val="0.00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41913"/>
        <c:crossesAt val="1"/>
        <c:crossBetween val="between"/>
        <c:dispUnits/>
      </c:valAx>
      <c:spPr>
        <a:solidFill>
          <a:srgbClr val="EEEEEE"/>
        </a:solidFill>
        <a:ln w="3175">
          <a:noFill/>
        </a:ln>
      </c:spPr>
    </c:plotArea>
    <c:legend>
      <c:legendPos val="r"/>
      <c:layout>
        <c:manualLayout>
          <c:xMode val="edge"/>
          <c:yMode val="edge"/>
          <c:x val="0.60725"/>
          <c:y val="0.272"/>
          <c:w val="0.38"/>
          <c:h val="0.4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200" b="0" i="0" u="none" baseline="0">
          <a:solidFill>
            <a:srgbClr val="333333"/>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LARGEST BARRIER to RE project development and 
</a:t>
            </a:r>
            <a:r>
              <a:rPr lang="en-US" cap="none" sz="1800" b="1" i="0" u="none" baseline="0">
                <a:solidFill>
                  <a:srgbClr val="333333"/>
                </a:solidFill>
              </a:rPr>
              <a:t>how did it IMPACT your projects?
</a:t>
            </a:r>
            <a:r>
              <a:rPr lang="en-US" cap="none" sz="1800" b="1" i="0" u="none" baseline="0">
                <a:solidFill>
                  <a:srgbClr val="333333"/>
                </a:solidFill>
              </a:rPr>
              <a:t>(Barriers)</a:t>
            </a:r>
          </a:p>
        </c:rich>
      </c:tx>
      <c:layout>
        <c:manualLayout>
          <c:xMode val="factor"/>
          <c:yMode val="factor"/>
          <c:x val="-0.0015"/>
          <c:y val="-0.0065"/>
        </c:manualLayout>
      </c:layout>
      <c:spPr>
        <a:noFill/>
        <a:ln w="3175">
          <a:noFill/>
        </a:ln>
      </c:spPr>
    </c:title>
    <c:plotArea>
      <c:layout>
        <c:manualLayout>
          <c:xMode val="edge"/>
          <c:yMode val="edge"/>
          <c:x val="0.00625"/>
          <c:y val="0.3195"/>
          <c:w val="0.50175"/>
          <c:h val="0.60525"/>
        </c:manualLayout>
      </c:layout>
      <c:pie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BFF8"/>
                  </a:gs>
                  <a:gs pos="100000">
                    <a:srgbClr val="3670B6"/>
                  </a:gs>
                </a:gsLst>
                <a:lin ang="5400000" scaled="1"/>
              </a:gradFill>
              <a:ln w="3175">
                <a:noFill/>
              </a:ln>
              <a:effectLst>
                <a:outerShdw dist="35921" dir="2700000" algn="br">
                  <a:prstClr val="black"/>
                </a:outerShdw>
              </a:effectLst>
            </c:spPr>
          </c:dPt>
          <c:dPt>
            <c:idx val="1"/>
            <c:spPr>
              <a:gradFill rotWithShape="1">
                <a:gsLst>
                  <a:gs pos="0">
                    <a:srgbClr val="FAA1A0"/>
                  </a:gs>
                  <a:gs pos="100000">
                    <a:srgbClr val="B93734"/>
                  </a:gs>
                </a:gsLst>
                <a:lin ang="5400000" scaled="1"/>
              </a:gradFill>
              <a:ln w="3175">
                <a:noFill/>
              </a:ln>
              <a:effectLst>
                <a:outerShdw dist="35921" dir="2700000" algn="br">
                  <a:prstClr val="black"/>
                </a:outerShdw>
              </a:effectLst>
            </c:spPr>
          </c:dPt>
          <c:dPt>
            <c:idx val="2"/>
            <c:spPr>
              <a:gradFill rotWithShape="1">
                <a:gsLst>
                  <a:gs pos="0">
                    <a:srgbClr val="D4F4A6"/>
                  </a:gs>
                  <a:gs pos="100000">
                    <a:srgbClr val="8DB241"/>
                  </a:gs>
                </a:gsLst>
                <a:lin ang="5400000" scaled="1"/>
              </a:gradFill>
              <a:ln w="3175">
                <a:noFill/>
              </a:ln>
              <a:effectLst>
                <a:outerShdw dist="35921" dir="2700000" algn="br">
                  <a:prstClr val="black"/>
                </a:outerShdw>
              </a:effectLst>
            </c:spPr>
          </c:dPt>
          <c:dPt>
            <c:idx val="3"/>
            <c:spPr>
              <a:gradFill rotWithShape="1">
                <a:gsLst>
                  <a:gs pos="0">
                    <a:srgbClr val="C5B3E2"/>
                  </a:gs>
                  <a:gs pos="100000">
                    <a:srgbClr val="704F97"/>
                  </a:gs>
                </a:gsLst>
                <a:lin ang="5400000" scaled="1"/>
              </a:gradFill>
              <a:ln w="3175">
                <a:noFill/>
              </a:ln>
              <a:effectLst>
                <a:outerShdw dist="35921" dir="2700000" algn="br">
                  <a:prstClr val="black"/>
                </a:outerShdw>
              </a:effectLst>
            </c:spPr>
          </c:dPt>
          <c:dPt>
            <c:idx val="4"/>
            <c:spPr>
              <a:gradFill rotWithShape="1">
                <a:gsLst>
                  <a:gs pos="0">
                    <a:srgbClr val="9DE2FF"/>
                  </a:gs>
                  <a:gs pos="100000">
                    <a:srgbClr val="31A1C0"/>
                  </a:gs>
                </a:gsLst>
                <a:lin ang="5400000" scaled="1"/>
              </a:gradFill>
              <a:ln w="3175">
                <a:noFill/>
              </a:ln>
              <a:effectLst>
                <a:outerShdw dist="35921" dir="2700000" algn="br">
                  <a:prstClr val="black"/>
                </a:outerShdw>
              </a:effectLst>
            </c:spPr>
          </c:dPt>
          <c:dPt>
            <c:idx val="5"/>
            <c:spPr>
              <a:gradFill rotWithShape="1">
                <a:gsLst>
                  <a:gs pos="0">
                    <a:srgbClr val="FFB885"/>
                  </a:gs>
                  <a:gs pos="100000">
                    <a:srgbClr val="F28225"/>
                  </a:gs>
                </a:gsLst>
                <a:lin ang="5400000" scaled="1"/>
              </a:gradFill>
              <a:ln w="3175">
                <a:noFill/>
              </a:ln>
              <a:effectLst>
                <a:outerShdw dist="35921" dir="2700000" algn="br">
                  <a:prstClr val="black"/>
                </a:outerShdw>
              </a:effectLst>
            </c:spPr>
          </c:dPt>
          <c:dPt>
            <c:idx val="6"/>
            <c:spPr>
              <a:gradFill rotWithShape="1">
                <a:gsLst>
                  <a:gs pos="0">
                    <a:srgbClr val="B6D1FF"/>
                  </a:gs>
                  <a:gs pos="100000">
                    <a:srgbClr val="8AA7D8"/>
                  </a:gs>
                </a:gsLst>
                <a:lin ang="5400000" scaled="1"/>
              </a:gradFill>
              <a:ln w="3175">
                <a:noFill/>
              </a:ln>
              <a:effectLst>
                <a:outerShdw dist="35921" dir="2700000" algn="br">
                  <a:prstClr val="black"/>
                </a:outerShdw>
              </a:effectLst>
            </c:spPr>
          </c:dPt>
          <c:dPt>
            <c:idx val="7"/>
            <c:spPr>
              <a:gradFill rotWithShape="1">
                <a:gsLst>
                  <a:gs pos="0">
                    <a:srgbClr val="FFB6B4"/>
                  </a:gs>
                  <a:gs pos="100000">
                    <a:srgbClr val="DA8A89"/>
                  </a:gs>
                </a:gsLst>
                <a:lin ang="5400000" scaled="1"/>
              </a:gradFill>
              <a:ln w="3175">
                <a:noFill/>
              </a:ln>
              <a:effectLst>
                <a:outerShdw dist="35921" dir="2700000" algn="br">
                  <a:prstClr val="black"/>
                </a:outerShdw>
              </a:effectLst>
            </c:spPr>
          </c:dPt>
          <c:dPt>
            <c:idx val="8"/>
            <c:spPr>
              <a:gradFill rotWithShape="1">
                <a:gsLst>
                  <a:gs pos="0">
                    <a:srgbClr val="E4FFBA"/>
                  </a:gs>
                  <a:gs pos="100000">
                    <a:srgbClr val="BBD68E"/>
                  </a:gs>
                </a:gsLst>
                <a:lin ang="5400000" scaled="1"/>
              </a:gra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800" b="0" i="0" u="none" baseline="0">
                    <a:solidFill>
                      <a:srgbClr val="333333"/>
                    </a:solidFill>
                  </a:defRPr>
                </a:pPr>
              </a:p>
            </c:txPr>
            <c:showLegendKey val="0"/>
            <c:showVal val="0"/>
            <c:showBubbleSize val="0"/>
            <c:showCatName val="0"/>
            <c:showSerName val="0"/>
            <c:showLeaderLines val="1"/>
            <c:showPercent val="1"/>
          </c:dLbls>
          <c:cat>
            <c:strRef>
              <c:f>'Q6 - Project Development'!$B$10:$J$10</c:f>
              <c:strCache>
                <c:ptCount val="9"/>
                <c:pt idx="0">
                  <c:v>Technological hurdles</c:v>
                </c:pt>
                <c:pt idx="1">
                  <c:v>Environmental permitting</c:v>
                </c:pt>
                <c:pt idx="2">
                  <c:v>Transmission interconnection / tariff</c:v>
                </c:pt>
                <c:pt idx="3">
                  <c:v>PPA / Creditworthiness of pwr. purchaser</c:v>
                </c:pt>
                <c:pt idx="4">
                  <c:v>Finding Tax Equity Investor</c:v>
                </c:pt>
                <c:pt idx="5">
                  <c:v>Raising Debt</c:v>
                </c:pt>
                <c:pt idx="6">
                  <c:v>Accessing Govt. Programs</c:v>
                </c:pt>
                <c:pt idx="7">
                  <c:v>Other (pls explain)</c:v>
                </c:pt>
                <c:pt idx="8">
                  <c:v>None</c:v>
                </c:pt>
              </c:strCache>
            </c:strRef>
          </c:cat>
          <c:val>
            <c:numRef>
              <c:f>'Q6 - Project Development'!$B$17:$J$17</c:f>
              <c:numCache>
                <c:ptCount val="9"/>
                <c:pt idx="0">
                  <c:v>11</c:v>
                </c:pt>
                <c:pt idx="1">
                  <c:v>8</c:v>
                </c:pt>
                <c:pt idx="2">
                  <c:v>10</c:v>
                </c:pt>
                <c:pt idx="3">
                  <c:v>12</c:v>
                </c:pt>
                <c:pt idx="4">
                  <c:v>19</c:v>
                </c:pt>
                <c:pt idx="5">
                  <c:v>14</c:v>
                </c:pt>
                <c:pt idx="6">
                  <c:v>15</c:v>
                </c:pt>
                <c:pt idx="7">
                  <c:v>25</c:v>
                </c:pt>
                <c:pt idx="8">
                  <c:v>7</c:v>
                </c:pt>
              </c:numCache>
            </c:numRef>
          </c:val>
        </c:ser>
      </c:pieChart>
      <c:spPr>
        <a:noFill/>
        <a:ln>
          <a:noFill/>
        </a:ln>
      </c:spPr>
    </c:plotArea>
    <c:legend>
      <c:legendPos val="r"/>
      <c:layout>
        <c:manualLayout>
          <c:xMode val="edge"/>
          <c:yMode val="edge"/>
          <c:x val="0.57125"/>
          <c:y val="0.2095"/>
          <c:w val="0.39925"/>
          <c:h val="0.79075"/>
        </c:manualLayout>
      </c:layout>
      <c:overlay val="0"/>
      <c:spPr>
        <a:no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LARGEST BARRIER to RE project development and 
</a:t>
            </a:r>
            <a:r>
              <a:rPr lang="en-US" cap="none" sz="1800" b="1" i="0" u="none" baseline="0">
                <a:solidFill>
                  <a:srgbClr val="333333"/>
                </a:solidFill>
              </a:rPr>
              <a:t>how did it IMPACT your projects?
</a:t>
            </a:r>
            <a:r>
              <a:rPr lang="en-US" cap="none" sz="1800" b="1" i="0" u="none" baseline="0">
                <a:solidFill>
                  <a:srgbClr val="333333"/>
                </a:solidFill>
              </a:rPr>
              <a:t>(Impact)</a:t>
            </a:r>
          </a:p>
        </c:rich>
      </c:tx>
      <c:layout>
        <c:manualLayout>
          <c:xMode val="factor"/>
          <c:yMode val="factor"/>
          <c:x val="-0.0015"/>
          <c:y val="-0.00825"/>
        </c:manualLayout>
      </c:layout>
      <c:spPr>
        <a:noFill/>
        <a:ln w="3175">
          <a:noFill/>
        </a:ln>
      </c:spPr>
    </c:title>
    <c:plotArea>
      <c:layout>
        <c:manualLayout>
          <c:xMode val="edge"/>
          <c:yMode val="edge"/>
          <c:x val="0.04725"/>
          <c:y val="0.2945"/>
          <c:w val="0.924"/>
          <c:h val="0.668"/>
        </c:manualLayout>
      </c:layout>
      <c:barChart>
        <c:barDir val="col"/>
        <c:grouping val="stacked"/>
        <c:varyColors val="0"/>
        <c:ser>
          <c:idx val="0"/>
          <c:order val="0"/>
          <c:tx>
            <c:strRef>
              <c:f>'Q6 - Project Development'!$B$21</c:f>
              <c:strCache>
                <c:ptCount val="1"/>
                <c:pt idx="0">
                  <c:v>None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Development'!$B$22:$B$27</c:f>
              <c:numCache>
                <c:ptCount val="6"/>
                <c:pt idx="0">
                  <c:v>2</c:v>
                </c:pt>
                <c:pt idx="1">
                  <c:v>2</c:v>
                </c:pt>
                <c:pt idx="2">
                  <c:v>2</c:v>
                </c:pt>
                <c:pt idx="3">
                  <c:v>0</c:v>
                </c:pt>
                <c:pt idx="4">
                  <c:v>1</c:v>
                </c:pt>
                <c:pt idx="5">
                  <c:v>1</c:v>
                </c:pt>
              </c:numCache>
            </c:numRef>
          </c:val>
        </c:ser>
        <c:ser>
          <c:idx val="1"/>
          <c:order val="1"/>
          <c:tx>
            <c:strRef>
              <c:f>'Q6 - Project Development'!$C$21</c:f>
              <c:strCache>
                <c:ptCount val="1"/>
                <c:pt idx="0">
                  <c:v>Delayed project(s) &lt;= 1 year</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Development'!$C$22:$C$27</c:f>
              <c:numCache>
                <c:ptCount val="6"/>
                <c:pt idx="0">
                  <c:v>4</c:v>
                </c:pt>
                <c:pt idx="1">
                  <c:v>18</c:v>
                </c:pt>
                <c:pt idx="2">
                  <c:v>5</c:v>
                </c:pt>
                <c:pt idx="3">
                  <c:v>1</c:v>
                </c:pt>
                <c:pt idx="4">
                  <c:v>2</c:v>
                </c:pt>
                <c:pt idx="5">
                  <c:v>3</c:v>
                </c:pt>
              </c:numCache>
            </c:numRef>
          </c:val>
        </c:ser>
        <c:ser>
          <c:idx val="2"/>
          <c:order val="2"/>
          <c:tx>
            <c:strRef>
              <c:f>'Q6 - Project Development'!$D$21</c:f>
              <c:strCache>
                <c:ptCount val="1"/>
                <c:pt idx="0">
                  <c:v>Delayed project(s) 
&gt; 1 year</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Development'!$D$22:$D$27</c:f>
              <c:numCache>
                <c:ptCount val="6"/>
                <c:pt idx="0">
                  <c:v>5</c:v>
                </c:pt>
                <c:pt idx="1">
                  <c:v>12</c:v>
                </c:pt>
                <c:pt idx="2">
                  <c:v>6</c:v>
                </c:pt>
                <c:pt idx="3">
                  <c:v>3</c:v>
                </c:pt>
                <c:pt idx="4">
                  <c:v>2</c:v>
                </c:pt>
                <c:pt idx="5">
                  <c:v>2</c:v>
                </c:pt>
              </c:numCache>
            </c:numRef>
          </c:val>
        </c:ser>
        <c:ser>
          <c:idx val="3"/>
          <c:order val="3"/>
          <c:tx>
            <c:strRef>
              <c:f>'Q6 - Project Development'!$E$21</c:f>
              <c:strCache>
                <c:ptCount val="1"/>
                <c:pt idx="0">
                  <c:v>Required reduced project size(s)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Development'!$E$22:$E$27</c:f>
              <c:numCache>
                <c:ptCount val="6"/>
                <c:pt idx="0">
                  <c:v>1</c:v>
                </c:pt>
                <c:pt idx="1">
                  <c:v>3</c:v>
                </c:pt>
                <c:pt idx="2">
                  <c:v>2</c:v>
                </c:pt>
                <c:pt idx="3">
                  <c:v>1</c:v>
                </c:pt>
                <c:pt idx="4">
                  <c:v>0</c:v>
                </c:pt>
                <c:pt idx="5">
                  <c:v>0</c:v>
                </c:pt>
              </c:numCache>
            </c:numRef>
          </c:val>
        </c:ser>
        <c:ser>
          <c:idx val="4"/>
          <c:order val="4"/>
          <c:tx>
            <c:strRef>
              <c:f>'Q6 - Project Development'!$F$21</c:f>
              <c:strCache>
                <c:ptCount val="1"/>
                <c:pt idx="0">
                  <c:v>Terminated the project indefinitely</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Development'!$F$22:$F$27</c:f>
              <c:numCache>
                <c:ptCount val="6"/>
                <c:pt idx="0">
                  <c:v>1</c:v>
                </c:pt>
                <c:pt idx="1">
                  <c:v>4</c:v>
                </c:pt>
                <c:pt idx="2">
                  <c:v>4</c:v>
                </c:pt>
                <c:pt idx="3">
                  <c:v>1</c:v>
                </c:pt>
                <c:pt idx="4">
                  <c:v>2</c:v>
                </c:pt>
                <c:pt idx="5">
                  <c:v>4</c:v>
                </c:pt>
              </c:numCache>
            </c:numRef>
          </c:val>
        </c:ser>
        <c:ser>
          <c:idx val="5"/>
          <c:order val="5"/>
          <c:tx>
            <c:strRef>
              <c:f>'Q6 - Project Development'!$G$21</c:f>
              <c:strCache>
                <c:ptCount val="1"/>
                <c:pt idx="0">
                  <c:v>Other (pls explain)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'Q6 - Project Development'!$A$22:$A$27</c:f>
              <c:strCache>
                <c:ptCount val="6"/>
                <c:pt idx="0">
                  <c:v>Wind</c:v>
                </c:pt>
                <c:pt idx="1">
                  <c:v>PV (&lt; 1 MW)</c:v>
                </c:pt>
                <c:pt idx="2">
                  <c:v>PV (&gt;= 1 MW)</c:v>
                </c:pt>
                <c:pt idx="3">
                  <c:v>Solar - CSP</c:v>
                </c:pt>
                <c:pt idx="4">
                  <c:v>Solar Thermal (non-elec)</c:v>
                </c:pt>
                <c:pt idx="5">
                  <c:v>Other</c:v>
                </c:pt>
              </c:strCache>
            </c:strRef>
          </c:cat>
          <c:val>
            <c:numRef>
              <c:f>'Q6 - Project Development'!$G$22:$G$27</c:f>
              <c:numCache>
                <c:ptCount val="6"/>
                <c:pt idx="0">
                  <c:v>1</c:v>
                </c:pt>
                <c:pt idx="1">
                  <c:v>3</c:v>
                </c:pt>
                <c:pt idx="2">
                  <c:v>1</c:v>
                </c:pt>
                <c:pt idx="3">
                  <c:v>1</c:v>
                </c:pt>
                <c:pt idx="4">
                  <c:v>0</c:v>
                </c:pt>
                <c:pt idx="5">
                  <c:v>1</c:v>
                </c:pt>
              </c:numCache>
            </c:numRef>
          </c:val>
        </c:ser>
        <c:overlap val="100"/>
        <c:axId val="65054259"/>
        <c:axId val="48617420"/>
      </c:barChart>
      <c:catAx>
        <c:axId val="650542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48617420"/>
        <c:crosses val="autoZero"/>
        <c:auto val="1"/>
        <c:lblOffset val="100"/>
        <c:tickLblSkip val="1"/>
        <c:noMultiLvlLbl val="0"/>
      </c:catAx>
      <c:valAx>
        <c:axId val="4861742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5054259"/>
        <c:crossesAt val="1"/>
        <c:crossBetween val="between"/>
        <c:dispUnits/>
        <c:majorUnit val="4"/>
      </c:valAx>
      <c:spPr>
        <a:solidFill>
          <a:srgbClr val="EEEEEE"/>
        </a:solidFill>
        <a:ln w="3175">
          <a:noFill/>
        </a:ln>
      </c:spPr>
    </c:plotArea>
    <c:legend>
      <c:legendPos val="b"/>
      <c:layout>
        <c:manualLayout>
          <c:xMode val="edge"/>
          <c:yMode val="edge"/>
          <c:x val="0.5245"/>
          <c:y val="0.2685"/>
          <c:w val="0.46275"/>
          <c:h val="0.424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LARGEST BARRIER to RE project development and 
</a:t>
            </a:r>
            <a:r>
              <a:rPr lang="en-US" cap="none" sz="1800" b="1" i="0" u="none" baseline="0">
                <a:solidFill>
                  <a:srgbClr val="333333"/>
                </a:solidFill>
              </a:rPr>
              <a:t>how did it IMPACT your projects?
</a:t>
            </a:r>
            <a:r>
              <a:rPr lang="en-US" cap="none" sz="1800" b="1" i="0" u="none" baseline="0">
                <a:solidFill>
                  <a:srgbClr val="333333"/>
                </a:solidFill>
              </a:rPr>
              <a:t>(Impact)</a:t>
            </a:r>
          </a:p>
        </c:rich>
      </c:tx>
      <c:layout>
        <c:manualLayout>
          <c:xMode val="factor"/>
          <c:yMode val="factor"/>
          <c:x val="-0.0015"/>
          <c:y val="-0.00825"/>
        </c:manualLayout>
      </c:layout>
      <c:spPr>
        <a:noFill/>
        <a:ln w="3175">
          <a:noFill/>
        </a:ln>
      </c:spPr>
    </c:title>
    <c:plotArea>
      <c:layout>
        <c:manualLayout>
          <c:xMode val="edge"/>
          <c:yMode val="edge"/>
          <c:x val="0.0445"/>
          <c:y val="0.342"/>
          <c:w val="0.51775"/>
          <c:h val="0.59825"/>
        </c:manualLayout>
      </c:layout>
      <c:pieChart>
        <c:varyColors val="1"/>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BFF8"/>
                  </a:gs>
                  <a:gs pos="100000">
                    <a:srgbClr val="3670B6"/>
                  </a:gs>
                </a:gsLst>
                <a:lin ang="5400000" scaled="1"/>
              </a:gradFill>
              <a:ln w="3175">
                <a:noFill/>
              </a:ln>
              <a:effectLst>
                <a:outerShdw dist="35921" dir="2700000" algn="br">
                  <a:prstClr val="black"/>
                </a:outerShdw>
              </a:effectLst>
            </c:spPr>
          </c:dPt>
          <c:dPt>
            <c:idx val="1"/>
            <c:spPr>
              <a:gradFill rotWithShape="1">
                <a:gsLst>
                  <a:gs pos="0">
                    <a:srgbClr val="FAA1A0"/>
                  </a:gs>
                  <a:gs pos="100000">
                    <a:srgbClr val="B93734"/>
                  </a:gs>
                </a:gsLst>
                <a:lin ang="5400000" scaled="1"/>
              </a:gradFill>
              <a:ln w="3175">
                <a:noFill/>
              </a:ln>
              <a:effectLst>
                <a:outerShdw dist="35921" dir="2700000" algn="br">
                  <a:prstClr val="black"/>
                </a:outerShdw>
              </a:effectLst>
            </c:spPr>
          </c:dPt>
          <c:dPt>
            <c:idx val="2"/>
            <c:spPr>
              <a:gradFill rotWithShape="1">
                <a:gsLst>
                  <a:gs pos="0">
                    <a:srgbClr val="D4F4A6"/>
                  </a:gs>
                  <a:gs pos="100000">
                    <a:srgbClr val="8DB241"/>
                  </a:gs>
                </a:gsLst>
                <a:lin ang="5400000" scaled="1"/>
              </a:gradFill>
              <a:ln w="3175">
                <a:noFill/>
              </a:ln>
              <a:effectLst>
                <a:outerShdw dist="35921" dir="2700000" algn="br">
                  <a:prstClr val="black"/>
                </a:outerShdw>
              </a:effectLst>
            </c:spPr>
          </c:dPt>
          <c:dPt>
            <c:idx val="3"/>
            <c:spPr>
              <a:gradFill rotWithShape="1">
                <a:gsLst>
                  <a:gs pos="0">
                    <a:srgbClr val="C5B3E2"/>
                  </a:gs>
                  <a:gs pos="100000">
                    <a:srgbClr val="704F97"/>
                  </a:gs>
                </a:gsLst>
                <a:lin ang="5400000" scaled="1"/>
              </a:gradFill>
              <a:ln w="3175">
                <a:noFill/>
              </a:ln>
              <a:effectLst>
                <a:outerShdw dist="35921" dir="2700000" algn="br">
                  <a:prstClr val="black"/>
                </a:outerShdw>
              </a:effectLst>
            </c:spPr>
          </c:dPt>
          <c:dPt>
            <c:idx val="4"/>
            <c:spPr>
              <a:gradFill rotWithShape="1">
                <a:gsLst>
                  <a:gs pos="0">
                    <a:srgbClr val="9DE2FF"/>
                  </a:gs>
                  <a:gs pos="100000">
                    <a:srgbClr val="31A1C0"/>
                  </a:gs>
                </a:gsLst>
                <a:lin ang="5400000" scaled="1"/>
              </a:gradFill>
              <a:ln w="3175">
                <a:noFill/>
              </a:ln>
              <a:effectLst>
                <a:outerShdw dist="35921" dir="2700000" algn="br">
                  <a:prstClr val="black"/>
                </a:outerShdw>
              </a:effectLst>
            </c:spPr>
          </c:dPt>
          <c:dPt>
            <c:idx val="5"/>
            <c:spPr>
              <a:gradFill rotWithShape="1">
                <a:gsLst>
                  <a:gs pos="0">
                    <a:srgbClr val="FFB885"/>
                  </a:gs>
                  <a:gs pos="100000">
                    <a:srgbClr val="F28225"/>
                  </a:gs>
                </a:gsLst>
                <a:lin ang="5400000" scaled="1"/>
              </a:gradFill>
              <a:ln w="3175">
                <a:noFill/>
              </a:ln>
              <a:effectLst>
                <a:outerShdw dist="35921" dir="2700000" algn="br">
                  <a:prstClr val="black"/>
                </a:outerShdw>
              </a:effectLst>
            </c:spPr>
          </c:dPt>
          <c:dLbls>
            <c:dLbl>
              <c:idx val="4"/>
              <c:layout>
                <c:manualLayout>
                  <c:x val="0"/>
                  <c:y val="0"/>
                </c:manualLayout>
              </c:layout>
              <c:txPr>
                <a:bodyPr vert="horz" rot="0" anchor="ctr"/>
                <a:lstStyle/>
                <a:p>
                  <a:pPr algn="ctr">
                    <a:defRPr lang="en-US" cap="none" sz="1800" b="0" i="0" u="none" baseline="0">
                      <a:solidFill>
                        <a:srgbClr val="333333"/>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txPr>
              <a:bodyPr vert="horz" rot="0" anchor="ctr"/>
              <a:lstStyle/>
              <a:p>
                <a:pPr algn="ctr">
                  <a:defRPr lang="en-US" cap="none" sz="1800" b="0" i="0" u="none" baseline="0">
                    <a:solidFill>
                      <a:srgbClr val="333333"/>
                    </a:solidFill>
                  </a:defRPr>
                </a:pPr>
              </a:p>
            </c:txPr>
            <c:showLegendKey val="0"/>
            <c:showVal val="0"/>
            <c:showBubbleSize val="0"/>
            <c:showCatName val="0"/>
            <c:showSerName val="0"/>
            <c:showLeaderLines val="1"/>
            <c:showPercent val="1"/>
          </c:dLbls>
          <c:cat>
            <c:strRef>
              <c:f>'Q6 - Project Development'!$B$21:$G$21</c:f>
              <c:strCache>
                <c:ptCount val="6"/>
                <c:pt idx="0">
                  <c:v>None</c:v>
                </c:pt>
                <c:pt idx="1">
                  <c:v>Delayed project(s) &lt;= 1 year</c:v>
                </c:pt>
                <c:pt idx="2">
                  <c:v>Delayed project(s) 
&gt; 1 year</c:v>
                </c:pt>
                <c:pt idx="3">
                  <c:v>Required reduced project size(s)</c:v>
                </c:pt>
                <c:pt idx="4">
                  <c:v>Terminated the project indefinitely</c:v>
                </c:pt>
                <c:pt idx="5">
                  <c:v>Other (pls explain)</c:v>
                </c:pt>
              </c:strCache>
            </c:strRef>
          </c:cat>
          <c:val>
            <c:numRef>
              <c:f>'Q6 - Project Development'!$B$28:$G$28</c:f>
              <c:numCache>
                <c:ptCount val="6"/>
                <c:pt idx="0">
                  <c:v>8</c:v>
                </c:pt>
                <c:pt idx="1">
                  <c:v>33</c:v>
                </c:pt>
                <c:pt idx="2">
                  <c:v>30</c:v>
                </c:pt>
                <c:pt idx="3">
                  <c:v>7</c:v>
                </c:pt>
                <c:pt idx="4">
                  <c:v>16</c:v>
                </c:pt>
                <c:pt idx="5">
                  <c:v>7</c:v>
                </c:pt>
              </c:numCache>
            </c:numRef>
          </c:val>
        </c:ser>
      </c:pieChart>
      <c:spPr>
        <a:noFill/>
        <a:ln>
          <a:noFill/>
        </a:ln>
      </c:spPr>
    </c:plotArea>
    <c:legend>
      <c:legendPos val="r"/>
      <c:layout>
        <c:manualLayout>
          <c:xMode val="edge"/>
          <c:yMode val="edge"/>
          <c:x val="0.671"/>
          <c:y val="0.256"/>
          <c:w val="0.29925"/>
          <c:h val="0.744"/>
        </c:manualLayout>
      </c:layout>
      <c:overlay val="0"/>
      <c:spPr>
        <a:no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Select the primary typical FINANCIAL STRUCTURE characteristics of your projects that closed in the prior quarter...
</a:t>
            </a:r>
            <a:r>
              <a:rPr lang="en-US" cap="none" sz="1800" b="1" i="0" u="none" baseline="0">
                <a:solidFill>
                  <a:srgbClr val="333333"/>
                </a:solidFill>
              </a:rPr>
              <a:t>(Financial Structure)</a:t>
            </a:r>
          </a:p>
        </c:rich>
      </c:tx>
      <c:layout>
        <c:manualLayout>
          <c:xMode val="factor"/>
          <c:yMode val="factor"/>
          <c:x val="-0.0015"/>
          <c:y val="-0.0065"/>
        </c:manualLayout>
      </c:layout>
      <c:spPr>
        <a:noFill/>
        <a:ln w="3175">
          <a:noFill/>
        </a:ln>
      </c:spPr>
    </c:title>
    <c:plotArea>
      <c:layout>
        <c:manualLayout>
          <c:xMode val="edge"/>
          <c:yMode val="edge"/>
          <c:x val="0.051"/>
          <c:y val="0.3005"/>
          <c:w val="0.93525"/>
          <c:h val="0.68125"/>
        </c:manualLayout>
      </c:layout>
      <c:barChart>
        <c:barDir val="col"/>
        <c:grouping val="stacked"/>
        <c:varyColors val="0"/>
        <c:ser>
          <c:idx val="0"/>
          <c:order val="0"/>
          <c:tx>
            <c:strRef>
              <c:f>'Q7 - Project Info (cntd)'!$B$10</c:f>
              <c:strCache>
                <c:ptCount val="1"/>
                <c:pt idx="0">
                  <c:v>Balance Sheet</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(cntd)'!$A$11:$A$14</c:f>
              <c:strCache>
                <c:ptCount val="4"/>
                <c:pt idx="0">
                  <c:v>Wind</c:v>
                </c:pt>
                <c:pt idx="1">
                  <c:v>PV (&lt; 1 MW)</c:v>
                </c:pt>
                <c:pt idx="2">
                  <c:v>PV (&gt;= 1 MW)</c:v>
                </c:pt>
                <c:pt idx="3">
                  <c:v>Other</c:v>
                </c:pt>
              </c:strCache>
            </c:strRef>
          </c:cat>
          <c:val>
            <c:numRef>
              <c:f>'Q7 - Project Info (cntd)'!$B$11:$B$14</c:f>
              <c:numCache>
                <c:ptCount val="4"/>
                <c:pt idx="0">
                  <c:v>2</c:v>
                </c:pt>
                <c:pt idx="1">
                  <c:v>9</c:v>
                </c:pt>
                <c:pt idx="2">
                  <c:v>1</c:v>
                </c:pt>
                <c:pt idx="3">
                  <c:v>3</c:v>
                </c:pt>
              </c:numCache>
            </c:numRef>
          </c:val>
        </c:ser>
        <c:ser>
          <c:idx val="1"/>
          <c:order val="1"/>
          <c:tx>
            <c:strRef>
              <c:f>'Q7 - Project Info (cntd)'!$C$10</c:f>
              <c:strCache>
                <c:ptCount val="1"/>
                <c:pt idx="0">
                  <c:v>Tax Equity Arrangement</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(cntd)'!$A$11:$A$14</c:f>
              <c:strCache>
                <c:ptCount val="4"/>
                <c:pt idx="0">
                  <c:v>Wind</c:v>
                </c:pt>
                <c:pt idx="1">
                  <c:v>PV (&lt; 1 MW)</c:v>
                </c:pt>
                <c:pt idx="2">
                  <c:v>PV (&gt;= 1 MW)</c:v>
                </c:pt>
                <c:pt idx="3">
                  <c:v>Other</c:v>
                </c:pt>
              </c:strCache>
            </c:strRef>
          </c:cat>
          <c:val>
            <c:numRef>
              <c:f>'Q7 - Project Info (cntd)'!$C$11:$C$14</c:f>
              <c:numCache>
                <c:ptCount val="4"/>
                <c:pt idx="0">
                  <c:v>3</c:v>
                </c:pt>
                <c:pt idx="1">
                  <c:v>5</c:v>
                </c:pt>
                <c:pt idx="2">
                  <c:v>3</c:v>
                </c:pt>
                <c:pt idx="3">
                  <c:v>1</c:v>
                </c:pt>
              </c:numCache>
            </c:numRef>
          </c:val>
        </c:ser>
        <c:ser>
          <c:idx val="2"/>
          <c:order val="2"/>
          <c:tx>
            <c:strRef>
              <c:f>'Q7 - Project Info (cntd)'!$D$10</c:f>
              <c:strCache>
                <c:ptCount val="1"/>
                <c:pt idx="0">
                  <c:v>Lease</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(cntd)'!$A$11:$A$14</c:f>
              <c:strCache>
                <c:ptCount val="4"/>
                <c:pt idx="0">
                  <c:v>Wind</c:v>
                </c:pt>
                <c:pt idx="1">
                  <c:v>PV (&lt; 1 MW)</c:v>
                </c:pt>
                <c:pt idx="2">
                  <c:v>PV (&gt;= 1 MW)</c:v>
                </c:pt>
                <c:pt idx="3">
                  <c:v>Other</c:v>
                </c:pt>
              </c:strCache>
            </c:strRef>
          </c:cat>
          <c:val>
            <c:numRef>
              <c:f>'Q7 - Project Info (cntd)'!$D$11:$D$14</c:f>
              <c:numCache>
                <c:ptCount val="4"/>
                <c:pt idx="0">
                  <c:v>0</c:v>
                </c:pt>
                <c:pt idx="1">
                  <c:v>5</c:v>
                </c:pt>
                <c:pt idx="2">
                  <c:v>1</c:v>
                </c:pt>
                <c:pt idx="3">
                  <c:v>0</c:v>
                </c:pt>
              </c:numCache>
            </c:numRef>
          </c:val>
        </c:ser>
        <c:overlap val="100"/>
        <c:axId val="34903597"/>
        <c:axId val="45696918"/>
      </c:barChart>
      <c:catAx>
        <c:axId val="3490359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45696918"/>
        <c:crosses val="autoZero"/>
        <c:auto val="1"/>
        <c:lblOffset val="100"/>
        <c:tickLblSkip val="1"/>
        <c:noMultiLvlLbl val="0"/>
      </c:catAx>
      <c:valAx>
        <c:axId val="4569691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34903597"/>
        <c:crossesAt val="1"/>
        <c:crossBetween val="between"/>
        <c:dispUnits/>
        <c:majorUnit val="2"/>
      </c:valAx>
      <c:spPr>
        <a:solidFill>
          <a:srgbClr val="EEEEEE"/>
        </a:solidFill>
        <a:ln w="3175">
          <a:noFill/>
        </a:ln>
      </c:spPr>
    </c:plotArea>
    <c:legend>
      <c:legendPos val="r"/>
      <c:layout>
        <c:manualLayout>
          <c:xMode val="edge"/>
          <c:yMode val="edge"/>
          <c:x val="0.63275"/>
          <c:y val="0.3095"/>
          <c:w val="0.3545"/>
          <c:h val="0.215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Select the primary typical FINANCIAL STRUCTURE characteristics of your projects that closed in the prior quarter...</a:t>
            </a:r>
            <a:r>
              <a:rPr lang="en-US" cap="none" sz="2160" b="1" i="0" u="none" baseline="0">
                <a:solidFill>
                  <a:srgbClr val="333333"/>
                </a:solidFill>
              </a:rPr>
              <a:t>
</a:t>
            </a:r>
            <a:r>
              <a:rPr lang="en-US" cap="none" sz="1800" b="1" i="0" u="none" baseline="0">
                <a:solidFill>
                  <a:srgbClr val="333333"/>
                </a:solidFill>
              </a:rPr>
              <a:t>(Financial Structure)</a:t>
            </a:r>
          </a:p>
        </c:rich>
      </c:tx>
      <c:layout>
        <c:manualLayout>
          <c:xMode val="factor"/>
          <c:yMode val="factor"/>
          <c:x val="-0.0015"/>
          <c:y val="-0.00825"/>
        </c:manualLayout>
      </c:layout>
      <c:spPr>
        <a:noFill/>
        <a:ln w="3175">
          <a:noFill/>
        </a:ln>
      </c:spPr>
    </c:title>
    <c:plotArea>
      <c:layout>
        <c:manualLayout>
          <c:xMode val="edge"/>
          <c:yMode val="edge"/>
          <c:x val="0.06225"/>
          <c:y val="0.32525"/>
          <c:w val="0.62575"/>
          <c:h val="0.589"/>
        </c:manualLayout>
      </c:layout>
      <c:barChart>
        <c:barDir val="col"/>
        <c:grouping val="stacked"/>
        <c:varyColors val="0"/>
        <c:ser>
          <c:idx val="0"/>
          <c:order val="0"/>
          <c:tx>
            <c:strRef>
              <c:f>'Q7 - Project Info (cntd)'!$B$19</c:f>
              <c:strCache>
                <c:ptCount val="1"/>
                <c:pt idx="0">
                  <c:v>Balance Sheet</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(cntd)'!$A$20:$A$23</c:f>
              <c:strCache>
                <c:ptCount val="4"/>
                <c:pt idx="0">
                  <c:v>Wind</c:v>
                </c:pt>
                <c:pt idx="1">
                  <c:v>PV (&lt; 1 MW)</c:v>
                </c:pt>
                <c:pt idx="2">
                  <c:v>PV (&gt;= 1 MW)</c:v>
                </c:pt>
                <c:pt idx="3">
                  <c:v>Other</c:v>
                </c:pt>
              </c:strCache>
            </c:strRef>
          </c:cat>
          <c:val>
            <c:numRef>
              <c:f>'Q7 - Project Info (cntd)'!$B$20:$B$23</c:f>
              <c:numCache>
                <c:ptCount val="4"/>
                <c:pt idx="0">
                  <c:v>0.4</c:v>
                </c:pt>
                <c:pt idx="1">
                  <c:v>0.47368421052631576</c:v>
                </c:pt>
                <c:pt idx="2">
                  <c:v>0.2</c:v>
                </c:pt>
                <c:pt idx="3">
                  <c:v>0.75</c:v>
                </c:pt>
              </c:numCache>
            </c:numRef>
          </c:val>
        </c:ser>
        <c:ser>
          <c:idx val="1"/>
          <c:order val="1"/>
          <c:tx>
            <c:strRef>
              <c:f>'Q7 - Project Info (cntd)'!$C$19</c:f>
              <c:strCache>
                <c:ptCount val="1"/>
                <c:pt idx="0">
                  <c:v>Tax Equity Arrangement</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(cntd)'!$A$20:$A$23</c:f>
              <c:strCache>
                <c:ptCount val="4"/>
                <c:pt idx="0">
                  <c:v>Wind</c:v>
                </c:pt>
                <c:pt idx="1">
                  <c:v>PV (&lt; 1 MW)</c:v>
                </c:pt>
                <c:pt idx="2">
                  <c:v>PV (&gt;= 1 MW)</c:v>
                </c:pt>
                <c:pt idx="3">
                  <c:v>Other</c:v>
                </c:pt>
              </c:strCache>
            </c:strRef>
          </c:cat>
          <c:val>
            <c:numRef>
              <c:f>'Q7 - Project Info (cntd)'!$C$20:$C$23</c:f>
              <c:numCache>
                <c:ptCount val="4"/>
                <c:pt idx="0">
                  <c:v>0.6</c:v>
                </c:pt>
                <c:pt idx="1">
                  <c:v>0.2631578947368421</c:v>
                </c:pt>
                <c:pt idx="2">
                  <c:v>0.6</c:v>
                </c:pt>
                <c:pt idx="3">
                  <c:v>0.25</c:v>
                </c:pt>
              </c:numCache>
            </c:numRef>
          </c:val>
        </c:ser>
        <c:ser>
          <c:idx val="2"/>
          <c:order val="2"/>
          <c:tx>
            <c:strRef>
              <c:f>'Q7 - Project Info (cntd)'!$D$19</c:f>
              <c:strCache>
                <c:ptCount val="1"/>
                <c:pt idx="0">
                  <c:v>Lease</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(cntd)'!$A$20:$A$23</c:f>
              <c:strCache>
                <c:ptCount val="4"/>
                <c:pt idx="0">
                  <c:v>Wind</c:v>
                </c:pt>
                <c:pt idx="1">
                  <c:v>PV (&lt; 1 MW)</c:v>
                </c:pt>
                <c:pt idx="2">
                  <c:v>PV (&gt;= 1 MW)</c:v>
                </c:pt>
                <c:pt idx="3">
                  <c:v>Other</c:v>
                </c:pt>
              </c:strCache>
            </c:strRef>
          </c:cat>
          <c:val>
            <c:numRef>
              <c:f>'Q7 - Project Info (cntd)'!$D$20:$D$23</c:f>
              <c:numCache>
                <c:ptCount val="4"/>
                <c:pt idx="0">
                  <c:v>0</c:v>
                </c:pt>
                <c:pt idx="1">
                  <c:v>0.2631578947368421</c:v>
                </c:pt>
                <c:pt idx="2">
                  <c:v>0.2</c:v>
                </c:pt>
                <c:pt idx="3">
                  <c:v>0</c:v>
                </c:pt>
              </c:numCache>
            </c:numRef>
          </c:val>
        </c:ser>
        <c:overlap val="100"/>
        <c:axId val="8619079"/>
        <c:axId val="10462848"/>
      </c:barChart>
      <c:catAx>
        <c:axId val="8619079"/>
        <c:scaling>
          <c:orientation val="minMax"/>
        </c:scaling>
        <c:axPos val="b"/>
        <c:delete val="0"/>
        <c:numFmt formatCode="General" sourceLinked="1"/>
        <c:majorTickMark val="out"/>
        <c:minorTickMark val="none"/>
        <c:tickLblPos val="nextTo"/>
        <c:spPr>
          <a:ln w="3175">
            <a:solidFill>
              <a:srgbClr val="808080"/>
            </a:solidFill>
          </a:ln>
        </c:spPr>
        <c:crossAx val="10462848"/>
        <c:crosses val="autoZero"/>
        <c:auto val="1"/>
        <c:lblOffset val="100"/>
        <c:tickLblSkip val="1"/>
        <c:noMultiLvlLbl val="0"/>
      </c:catAx>
      <c:valAx>
        <c:axId val="10462848"/>
        <c:scaling>
          <c:orientation val="minMax"/>
          <c:max val="1"/>
          <c:min val="0"/>
        </c:scaling>
        <c:axPos val="l"/>
        <c:title>
          <c:tx>
            <c:rich>
              <a:bodyPr vert="horz" rot="-5400000" anchor="ctr"/>
              <a:lstStyle/>
              <a:p>
                <a:pPr algn="ctr">
                  <a:defRPr/>
                </a:pPr>
                <a:r>
                  <a:rPr lang="en-US" cap="none" sz="1800" b="1" i="0" u="none" baseline="0">
                    <a:solidFill>
                      <a:srgbClr val="000000"/>
                    </a:solidFill>
                  </a:rPr>
                  <a:t>% of Projects Reporting</a:t>
                </a:r>
              </a:p>
            </c:rich>
          </c:tx>
          <c:layout>
            <c:manualLayout>
              <c:xMode val="factor"/>
              <c:yMode val="factor"/>
              <c:x val="-0.045"/>
              <c:y val="-0.00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19079"/>
        <c:crossesAt val="1"/>
        <c:crossBetween val="between"/>
        <c:dispUnits/>
        <c:majorUnit val="0.1"/>
      </c:valAx>
      <c:spPr>
        <a:solidFill>
          <a:srgbClr val="EEEEEE"/>
        </a:solidFill>
        <a:ln w="3175">
          <a:noFill/>
        </a:ln>
      </c:spPr>
    </c:plotArea>
    <c:legend>
      <c:legendPos val="r"/>
      <c:layout>
        <c:manualLayout>
          <c:xMode val="edge"/>
          <c:yMode val="edge"/>
          <c:x val="0.69225"/>
          <c:y val="0.2845"/>
          <c:w val="0.3035"/>
          <c:h val="0.571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Select the primary typical FINANCIAL STRUCTURE characteristics of your projects that closed in the prior quarter...</a:t>
            </a:r>
            <a:r>
              <a:rPr lang="en-US" cap="none" sz="2160" b="1" i="0" u="none" baseline="0">
                <a:solidFill>
                  <a:srgbClr val="333333"/>
                </a:solidFill>
              </a:rPr>
              <a:t>
</a:t>
            </a:r>
            <a:r>
              <a:rPr lang="en-US" cap="none" sz="1800" b="1" i="0" u="none" baseline="0">
                <a:solidFill>
                  <a:srgbClr val="333333"/>
                </a:solidFill>
              </a:rPr>
              <a:t>(Depreciation)</a:t>
            </a:r>
          </a:p>
        </c:rich>
      </c:tx>
      <c:layout>
        <c:manualLayout>
          <c:xMode val="factor"/>
          <c:yMode val="factor"/>
          <c:x val="-0.0015"/>
          <c:y val="-0.00825"/>
        </c:manualLayout>
      </c:layout>
      <c:spPr>
        <a:noFill/>
        <a:ln w="3175">
          <a:noFill/>
        </a:ln>
      </c:spPr>
    </c:title>
    <c:plotArea>
      <c:layout>
        <c:manualLayout>
          <c:xMode val="edge"/>
          <c:yMode val="edge"/>
          <c:x val="0.07325"/>
          <c:y val="0.3205"/>
          <c:w val="0.888"/>
          <c:h val="0.6215"/>
        </c:manualLayout>
      </c:layout>
      <c:barChart>
        <c:barDir val="col"/>
        <c:grouping val="stacked"/>
        <c:varyColors val="0"/>
        <c:ser>
          <c:idx val="0"/>
          <c:order val="0"/>
          <c:tx>
            <c:strRef>
              <c:f>'Q7 - Project Info (cntd)'!$B$27</c:f>
              <c:strCache>
                <c:ptCount val="1"/>
                <c:pt idx="0">
                  <c:v>Straight Line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(cntd)'!$A$28:$A$31</c:f>
              <c:strCache>
                <c:ptCount val="4"/>
                <c:pt idx="0">
                  <c:v>Wind</c:v>
                </c:pt>
                <c:pt idx="1">
                  <c:v>PV (&lt; 1 MW)</c:v>
                </c:pt>
                <c:pt idx="2">
                  <c:v>PV (&gt;= 1 MW)</c:v>
                </c:pt>
                <c:pt idx="3">
                  <c:v>Other</c:v>
                </c:pt>
              </c:strCache>
            </c:strRef>
          </c:cat>
          <c:val>
            <c:numRef>
              <c:f>'Q7 - Project Info (cntd)'!$B$28:$B$31</c:f>
              <c:numCache>
                <c:ptCount val="4"/>
                <c:pt idx="0">
                  <c:v>1</c:v>
                </c:pt>
                <c:pt idx="1">
                  <c:v>4</c:v>
                </c:pt>
                <c:pt idx="2">
                  <c:v>0</c:v>
                </c:pt>
                <c:pt idx="3">
                  <c:v>2</c:v>
                </c:pt>
              </c:numCache>
            </c:numRef>
          </c:val>
        </c:ser>
        <c:ser>
          <c:idx val="1"/>
          <c:order val="1"/>
          <c:tx>
            <c:strRef>
              <c:f>'Q7 - Project Info (cntd)'!$C$27</c:f>
              <c:strCache>
                <c:ptCount val="1"/>
                <c:pt idx="0">
                  <c:v>MACRS</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(cntd)'!$A$28:$A$31</c:f>
              <c:strCache>
                <c:ptCount val="4"/>
                <c:pt idx="0">
                  <c:v>Wind</c:v>
                </c:pt>
                <c:pt idx="1">
                  <c:v>PV (&lt; 1 MW)</c:v>
                </c:pt>
                <c:pt idx="2">
                  <c:v>PV (&gt;= 1 MW)</c:v>
                </c:pt>
                <c:pt idx="3">
                  <c:v>Other</c:v>
                </c:pt>
              </c:strCache>
            </c:strRef>
          </c:cat>
          <c:val>
            <c:numRef>
              <c:f>'Q7 - Project Info (cntd)'!$C$28:$C$31</c:f>
              <c:numCache>
                <c:ptCount val="4"/>
                <c:pt idx="0">
                  <c:v>3</c:v>
                </c:pt>
                <c:pt idx="1">
                  <c:v>9</c:v>
                </c:pt>
                <c:pt idx="2">
                  <c:v>3</c:v>
                </c:pt>
                <c:pt idx="3">
                  <c:v>0</c:v>
                </c:pt>
              </c:numCache>
            </c:numRef>
          </c:val>
        </c:ser>
        <c:ser>
          <c:idx val="2"/>
          <c:order val="2"/>
          <c:tx>
            <c:strRef>
              <c:f>'Q7 - Project Info (cntd)'!$D$27</c:f>
              <c:strCache>
                <c:ptCount val="1"/>
                <c:pt idx="0">
                  <c:v>Bonus MACRS</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(cntd)'!$A$28:$A$31</c:f>
              <c:strCache>
                <c:ptCount val="4"/>
                <c:pt idx="0">
                  <c:v>Wind</c:v>
                </c:pt>
                <c:pt idx="1">
                  <c:v>PV (&lt; 1 MW)</c:v>
                </c:pt>
                <c:pt idx="2">
                  <c:v>PV (&gt;= 1 MW)</c:v>
                </c:pt>
                <c:pt idx="3">
                  <c:v>Other</c:v>
                </c:pt>
              </c:strCache>
            </c:strRef>
          </c:cat>
          <c:val>
            <c:numRef>
              <c:f>'Q7 - Project Info (cntd)'!$D$28:$D$31</c:f>
              <c:numCache>
                <c:ptCount val="4"/>
                <c:pt idx="0">
                  <c:v>1</c:v>
                </c:pt>
                <c:pt idx="1">
                  <c:v>0</c:v>
                </c:pt>
                <c:pt idx="2">
                  <c:v>1</c:v>
                </c:pt>
                <c:pt idx="3">
                  <c:v>0</c:v>
                </c:pt>
              </c:numCache>
            </c:numRef>
          </c:val>
        </c:ser>
        <c:ser>
          <c:idx val="3"/>
          <c:order val="3"/>
          <c:tx>
            <c:strRef>
              <c:f>'Q7 - Project Info (cntd)'!$E$27</c:f>
              <c:strCache>
                <c:ptCount val="1"/>
                <c:pt idx="0">
                  <c:v>None</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(cntd)'!$A$28:$A$31</c:f>
              <c:strCache>
                <c:ptCount val="4"/>
                <c:pt idx="0">
                  <c:v>Wind</c:v>
                </c:pt>
                <c:pt idx="1">
                  <c:v>PV (&lt; 1 MW)</c:v>
                </c:pt>
                <c:pt idx="2">
                  <c:v>PV (&gt;= 1 MW)</c:v>
                </c:pt>
                <c:pt idx="3">
                  <c:v>Other</c:v>
                </c:pt>
              </c:strCache>
            </c:strRef>
          </c:cat>
          <c:val>
            <c:numRef>
              <c:f>'Q7 - Project Info (cntd)'!$E$28:$E$31</c:f>
              <c:numCache>
                <c:ptCount val="4"/>
                <c:pt idx="0">
                  <c:v>0</c:v>
                </c:pt>
                <c:pt idx="1">
                  <c:v>5</c:v>
                </c:pt>
                <c:pt idx="2">
                  <c:v>0</c:v>
                </c:pt>
                <c:pt idx="3">
                  <c:v>3</c:v>
                </c:pt>
              </c:numCache>
            </c:numRef>
          </c:val>
        </c:ser>
        <c:overlap val="100"/>
        <c:axId val="27056769"/>
        <c:axId val="42184330"/>
      </c:barChart>
      <c:catAx>
        <c:axId val="27056769"/>
        <c:scaling>
          <c:orientation val="minMax"/>
        </c:scaling>
        <c:axPos val="b"/>
        <c:delete val="0"/>
        <c:numFmt formatCode="General" sourceLinked="1"/>
        <c:majorTickMark val="out"/>
        <c:minorTickMark val="none"/>
        <c:tickLblPos val="nextTo"/>
        <c:spPr>
          <a:ln w="3175">
            <a:solidFill>
              <a:srgbClr val="808080"/>
            </a:solidFill>
          </a:ln>
        </c:spPr>
        <c:crossAx val="42184330"/>
        <c:crosses val="autoZero"/>
        <c:auto val="1"/>
        <c:lblOffset val="100"/>
        <c:tickLblSkip val="1"/>
        <c:noMultiLvlLbl val="0"/>
      </c:catAx>
      <c:valAx>
        <c:axId val="42184330"/>
        <c:scaling>
          <c:orientation val="minMax"/>
          <c:max val="20"/>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125"/>
              <c:y val="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56769"/>
        <c:crossesAt val="1"/>
        <c:crossBetween val="between"/>
        <c:dispUnits/>
        <c:majorUnit val="2"/>
      </c:valAx>
      <c:spPr>
        <a:solidFill>
          <a:srgbClr val="EEEEEE"/>
        </a:solidFill>
        <a:ln w="3175">
          <a:noFill/>
        </a:ln>
      </c:spPr>
    </c:plotArea>
    <c:legend>
      <c:legendPos val="r"/>
      <c:layout>
        <c:manualLayout>
          <c:xMode val="edge"/>
          <c:yMode val="edge"/>
          <c:x val="0.74725"/>
          <c:y val="0.31075"/>
          <c:w val="0.23575"/>
          <c:h val="0.287"/>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
          <c:w val="0.9085"/>
          <c:h val="0.79875"/>
        </c:manualLayout>
      </c:layout>
      <c:barChart>
        <c:barDir val="col"/>
        <c:grouping val="clustered"/>
        <c:varyColors val="0"/>
        <c:ser>
          <c:idx val="0"/>
          <c:order val="0"/>
          <c:tx>
            <c:v>In Development</c:v>
          </c:tx>
          <c:spPr>
            <a:pattFill prst="dkUp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Financially Closed</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'Q3 - Project Info'!$L$34:$L$38</c:f>
              <c:numCache/>
            </c:numRef>
          </c:val>
        </c:ser>
        <c:axId val="10827665"/>
        <c:axId val="30340122"/>
      </c:barChart>
      <c:catAx>
        <c:axId val="108276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333333"/>
                </a:solidFill>
              </a:defRPr>
            </a:pPr>
          </a:p>
        </c:txPr>
        <c:crossAx val="30340122"/>
        <c:crosses val="autoZero"/>
        <c:auto val="1"/>
        <c:lblOffset val="100"/>
        <c:tickLblSkip val="1"/>
        <c:noMultiLvlLbl val="0"/>
      </c:catAx>
      <c:valAx>
        <c:axId val="30340122"/>
        <c:scaling>
          <c:orientation val="minMax"/>
          <c:max val="600"/>
        </c:scaling>
        <c:axPos val="l"/>
        <c:title>
          <c:tx>
            <c:rich>
              <a:bodyPr vert="horz" rot="-5400000" anchor="ctr"/>
              <a:lstStyle/>
              <a:p>
                <a:pPr algn="ctr">
                  <a:defRPr/>
                </a:pPr>
                <a:r>
                  <a:rPr lang="en-US" cap="none" sz="1000" b="1" i="0" u="none" baseline="0">
                    <a:solidFill>
                      <a:srgbClr val="333333"/>
                    </a:solidFill>
                  </a:rPr>
                  <a:t>RE Projects Reported</a:t>
                </a:r>
              </a:p>
            </c:rich>
          </c:tx>
          <c:layout>
            <c:manualLayout>
              <c:xMode val="factor"/>
              <c:yMode val="factor"/>
              <c:x val="-0.02725"/>
              <c:y val="-0.03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27665"/>
        <c:crossesAt val="1"/>
        <c:crossBetween val="between"/>
        <c:dispUnits/>
      </c:valAx>
      <c:spPr>
        <a:solidFill>
          <a:srgbClr val="EEEEEE"/>
        </a:solidFill>
        <a:ln w="3175">
          <a:noFill/>
        </a:ln>
      </c:spPr>
    </c:plotArea>
    <c:legend>
      <c:legendPos val="t"/>
      <c:layout>
        <c:manualLayout>
          <c:xMode val="edge"/>
          <c:yMode val="edge"/>
          <c:x val="0.5955"/>
          <c:y val="0.079"/>
          <c:w val="0.30525"/>
          <c:h val="0.17775"/>
        </c:manualLayout>
      </c:layout>
      <c:overlay val="0"/>
      <c:spPr>
        <a:solidFill>
          <a:srgbClr val="EEECE1"/>
        </a:solidFill>
        <a:ln w="3175">
          <a:noFill/>
        </a:ln>
      </c:spPr>
      <c:txPr>
        <a:bodyPr vert="horz" rot="0"/>
        <a:lstStyle/>
        <a:p>
          <a:pPr>
            <a:defRPr lang="en-US" cap="none" sz="920" b="0" i="0" u="none" baseline="0">
              <a:solidFill>
                <a:srgbClr val="333333"/>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Select the primary typical FINANCIAL STRUCTURE characteristics of your projects that closed in the prior quarter...</a:t>
            </a:r>
            <a:r>
              <a:rPr lang="en-US" cap="none" sz="2160" b="1" i="0" u="none" baseline="0">
                <a:solidFill>
                  <a:srgbClr val="333333"/>
                </a:solidFill>
              </a:rPr>
              <a:t>
</a:t>
            </a:r>
            <a:r>
              <a:rPr lang="en-US" cap="none" sz="1800" b="1" i="0" u="none" baseline="0">
                <a:solidFill>
                  <a:srgbClr val="333333"/>
                </a:solidFill>
              </a:rPr>
              <a:t>(Depreciation)</a:t>
            </a:r>
          </a:p>
        </c:rich>
      </c:tx>
      <c:layout>
        <c:manualLayout>
          <c:xMode val="factor"/>
          <c:yMode val="factor"/>
          <c:x val="-0.0015"/>
          <c:y val="-0.0065"/>
        </c:manualLayout>
      </c:layout>
      <c:spPr>
        <a:noFill/>
        <a:ln w="3175">
          <a:noFill/>
        </a:ln>
      </c:spPr>
    </c:title>
    <c:plotArea>
      <c:layout>
        <c:manualLayout>
          <c:xMode val="edge"/>
          <c:yMode val="edge"/>
          <c:x val="0.051"/>
          <c:y val="0.322"/>
          <c:w val="0.91025"/>
          <c:h val="0.653"/>
        </c:manualLayout>
      </c:layout>
      <c:barChart>
        <c:barDir val="col"/>
        <c:grouping val="stacked"/>
        <c:varyColors val="0"/>
        <c:ser>
          <c:idx val="0"/>
          <c:order val="0"/>
          <c:tx>
            <c:strRef>
              <c:f>'Q7 - Project Info (cntd)'!$A$28</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(cntd)'!$B$27:$E$27</c:f>
              <c:strCache>
                <c:ptCount val="4"/>
                <c:pt idx="0">
                  <c:v>Straight Line</c:v>
                </c:pt>
                <c:pt idx="1">
                  <c:v>MACRS</c:v>
                </c:pt>
                <c:pt idx="2">
                  <c:v>Bonus MACRS</c:v>
                </c:pt>
                <c:pt idx="3">
                  <c:v>None</c:v>
                </c:pt>
              </c:strCache>
            </c:strRef>
          </c:cat>
          <c:val>
            <c:numRef>
              <c:f>'Q7 - Project Info (cntd)'!$B$28:$E$28</c:f>
              <c:numCache>
                <c:ptCount val="4"/>
                <c:pt idx="0">
                  <c:v>1</c:v>
                </c:pt>
                <c:pt idx="1">
                  <c:v>3</c:v>
                </c:pt>
                <c:pt idx="2">
                  <c:v>1</c:v>
                </c:pt>
                <c:pt idx="3">
                  <c:v>0</c:v>
                </c:pt>
              </c:numCache>
            </c:numRef>
          </c:val>
        </c:ser>
        <c:ser>
          <c:idx val="1"/>
          <c:order val="1"/>
          <c:tx>
            <c:strRef>
              <c:f>'Q7 - Project Info (cntd)'!$A$29</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(cntd)'!$B$27:$E$27</c:f>
              <c:strCache>
                <c:ptCount val="4"/>
                <c:pt idx="0">
                  <c:v>Straight Line</c:v>
                </c:pt>
                <c:pt idx="1">
                  <c:v>MACRS</c:v>
                </c:pt>
                <c:pt idx="2">
                  <c:v>Bonus MACRS</c:v>
                </c:pt>
                <c:pt idx="3">
                  <c:v>None</c:v>
                </c:pt>
              </c:strCache>
            </c:strRef>
          </c:cat>
          <c:val>
            <c:numRef>
              <c:f>'Q7 - Project Info (cntd)'!$B$29:$E$29</c:f>
              <c:numCache>
                <c:ptCount val="4"/>
                <c:pt idx="0">
                  <c:v>4</c:v>
                </c:pt>
                <c:pt idx="1">
                  <c:v>9</c:v>
                </c:pt>
                <c:pt idx="2">
                  <c:v>0</c:v>
                </c:pt>
                <c:pt idx="3">
                  <c:v>5</c:v>
                </c:pt>
              </c:numCache>
            </c:numRef>
          </c:val>
        </c:ser>
        <c:ser>
          <c:idx val="2"/>
          <c:order val="2"/>
          <c:tx>
            <c:strRef>
              <c:f>'Q7 - Project Info (cntd)'!$A$30</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(cntd)'!$B$27:$E$27</c:f>
              <c:strCache>
                <c:ptCount val="4"/>
                <c:pt idx="0">
                  <c:v>Straight Line</c:v>
                </c:pt>
                <c:pt idx="1">
                  <c:v>MACRS</c:v>
                </c:pt>
                <c:pt idx="2">
                  <c:v>Bonus MACRS</c:v>
                </c:pt>
                <c:pt idx="3">
                  <c:v>None</c:v>
                </c:pt>
              </c:strCache>
            </c:strRef>
          </c:cat>
          <c:val>
            <c:numRef>
              <c:f>'Q7 - Project Info (cntd)'!$B$30:$E$30</c:f>
              <c:numCache>
                <c:ptCount val="4"/>
                <c:pt idx="0">
                  <c:v>0</c:v>
                </c:pt>
                <c:pt idx="1">
                  <c:v>3</c:v>
                </c:pt>
                <c:pt idx="2">
                  <c:v>1</c:v>
                </c:pt>
                <c:pt idx="3">
                  <c:v>0</c:v>
                </c:pt>
              </c:numCache>
            </c:numRef>
          </c:val>
        </c:ser>
        <c:ser>
          <c:idx val="3"/>
          <c:order val="3"/>
          <c:tx>
            <c:strRef>
              <c:f>'Q7 - Project Info (cntd)'!$A$31</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'Q7 - Project Info (cntd)'!$B$31:$E$31</c:f>
              <c:numCache>
                <c:ptCount val="4"/>
                <c:pt idx="0">
                  <c:v>2</c:v>
                </c:pt>
                <c:pt idx="1">
                  <c:v>0</c:v>
                </c:pt>
                <c:pt idx="2">
                  <c:v>0</c:v>
                </c:pt>
                <c:pt idx="3">
                  <c:v>3</c:v>
                </c:pt>
              </c:numCache>
            </c:numRef>
          </c:val>
        </c:ser>
        <c:overlap val="100"/>
        <c:axId val="44114651"/>
        <c:axId val="61487540"/>
      </c:barChart>
      <c:catAx>
        <c:axId val="44114651"/>
        <c:scaling>
          <c:orientation val="minMax"/>
        </c:scaling>
        <c:axPos val="b"/>
        <c:delete val="0"/>
        <c:numFmt formatCode="General" sourceLinked="1"/>
        <c:majorTickMark val="out"/>
        <c:minorTickMark val="none"/>
        <c:tickLblPos val="nextTo"/>
        <c:spPr>
          <a:ln w="3175">
            <a:solidFill>
              <a:srgbClr val="808080"/>
            </a:solidFill>
          </a:ln>
        </c:spPr>
        <c:crossAx val="61487540"/>
        <c:crosses val="autoZero"/>
        <c:auto val="1"/>
        <c:lblOffset val="100"/>
        <c:tickLblSkip val="1"/>
        <c:noMultiLvlLbl val="0"/>
      </c:catAx>
      <c:valAx>
        <c:axId val="61487540"/>
        <c:scaling>
          <c:orientation val="minMax"/>
          <c:max val="16"/>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875"/>
              <c:y val="0.00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14651"/>
        <c:crossesAt val="1"/>
        <c:crossBetween val="between"/>
        <c:dispUnits/>
        <c:majorUnit val="2"/>
      </c:valAx>
      <c:spPr>
        <a:solidFill>
          <a:srgbClr val="EEEEEE"/>
        </a:solidFill>
        <a:ln w="3175">
          <a:noFill/>
        </a:ln>
      </c:spPr>
    </c:plotArea>
    <c:legend>
      <c:legendPos val="r"/>
      <c:layout>
        <c:manualLayout>
          <c:xMode val="edge"/>
          <c:yMode val="edge"/>
          <c:x val="0.74525"/>
          <c:y val="0.31875"/>
          <c:w val="0.2165"/>
          <c:h val="0.259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Select the primary typical FINANCIAL STRUCTURE characteristics of your projects that closed in the prior quarter...</a:t>
            </a:r>
            <a:r>
              <a:rPr lang="en-US" cap="none" sz="2160" b="1" i="0" u="none" baseline="0">
                <a:solidFill>
                  <a:srgbClr val="333333"/>
                </a:solidFill>
              </a:rPr>
              <a:t>
</a:t>
            </a:r>
            <a:r>
              <a:rPr lang="en-US" cap="none" sz="1800" b="1" i="0" u="none" baseline="0">
                <a:solidFill>
                  <a:srgbClr val="333333"/>
                </a:solidFill>
              </a:rPr>
              <a:t>(Federal Incentive)</a:t>
            </a:r>
          </a:p>
        </c:rich>
      </c:tx>
      <c:layout>
        <c:manualLayout>
          <c:xMode val="factor"/>
          <c:yMode val="factor"/>
          <c:x val="-0.0015"/>
          <c:y val="-0.0065"/>
        </c:manualLayout>
      </c:layout>
      <c:spPr>
        <a:noFill/>
        <a:ln w="3175">
          <a:noFill/>
        </a:ln>
      </c:spPr>
    </c:title>
    <c:plotArea>
      <c:layout>
        <c:manualLayout>
          <c:xMode val="edge"/>
          <c:yMode val="edge"/>
          <c:x val="0.07325"/>
          <c:y val="0.33075"/>
          <c:w val="0.87775"/>
          <c:h val="0.63325"/>
        </c:manualLayout>
      </c:layout>
      <c:barChart>
        <c:barDir val="col"/>
        <c:grouping val="stacked"/>
        <c:varyColors val="0"/>
        <c:ser>
          <c:idx val="1"/>
          <c:order val="0"/>
          <c:tx>
            <c:strRef>
              <c:f>'Q7 - Project Info (cntd)'!$C$36</c:f>
              <c:strCache>
                <c:ptCount val="1"/>
                <c:pt idx="0">
                  <c:v>ITC</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(cntd)'!$A$37:$A$40</c:f>
              <c:strCache>
                <c:ptCount val="4"/>
                <c:pt idx="0">
                  <c:v>Wind</c:v>
                </c:pt>
                <c:pt idx="1">
                  <c:v>PV &lt; 1 MW</c:v>
                </c:pt>
                <c:pt idx="2">
                  <c:v>PV &gt;= 1 MW</c:v>
                </c:pt>
                <c:pt idx="3">
                  <c:v>Other</c:v>
                </c:pt>
              </c:strCache>
            </c:strRef>
          </c:cat>
          <c:val>
            <c:numRef>
              <c:f>'Q7 - Project Info (cntd)'!$C$37:$C$40</c:f>
              <c:numCache>
                <c:ptCount val="4"/>
                <c:pt idx="0">
                  <c:v>0</c:v>
                </c:pt>
                <c:pt idx="1">
                  <c:v>6</c:v>
                </c:pt>
                <c:pt idx="2">
                  <c:v>1</c:v>
                </c:pt>
                <c:pt idx="3">
                  <c:v>2</c:v>
                </c:pt>
              </c:numCache>
            </c:numRef>
          </c:val>
        </c:ser>
        <c:ser>
          <c:idx val="2"/>
          <c:order val="1"/>
          <c:tx>
            <c:strRef>
              <c:f>'Q7 - Project Info (cntd)'!$D$36</c:f>
              <c:strCache>
                <c:ptCount val="1"/>
                <c:pt idx="0">
                  <c:v>Cash Grant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(cntd)'!$A$37:$A$40</c:f>
              <c:strCache>
                <c:ptCount val="4"/>
                <c:pt idx="0">
                  <c:v>Wind</c:v>
                </c:pt>
                <c:pt idx="1">
                  <c:v>PV &lt; 1 MW</c:v>
                </c:pt>
                <c:pt idx="2">
                  <c:v>PV &gt;= 1 MW</c:v>
                </c:pt>
                <c:pt idx="3">
                  <c:v>Other</c:v>
                </c:pt>
              </c:strCache>
            </c:strRef>
          </c:cat>
          <c:val>
            <c:numRef>
              <c:f>'Q7 - Project Info (cntd)'!$D$37:$D$40</c:f>
              <c:numCache>
                <c:ptCount val="4"/>
                <c:pt idx="0">
                  <c:v>3</c:v>
                </c:pt>
                <c:pt idx="1">
                  <c:v>8</c:v>
                </c:pt>
                <c:pt idx="2">
                  <c:v>3</c:v>
                </c:pt>
                <c:pt idx="3">
                  <c:v>1</c:v>
                </c:pt>
              </c:numCache>
            </c:numRef>
          </c:val>
        </c:ser>
        <c:ser>
          <c:idx val="0"/>
          <c:order val="2"/>
          <c:tx>
            <c:strRef>
              <c:f>'Q7 - Project Info (cntd)'!$B$36</c:f>
              <c:strCache>
                <c:ptCount val="1"/>
                <c:pt idx="0">
                  <c:v>PTC</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(cntd)'!$A$37:$A$40</c:f>
              <c:strCache>
                <c:ptCount val="4"/>
                <c:pt idx="0">
                  <c:v>Wind</c:v>
                </c:pt>
                <c:pt idx="1">
                  <c:v>PV &lt; 1 MW</c:v>
                </c:pt>
                <c:pt idx="2">
                  <c:v>PV &gt;= 1 MW</c:v>
                </c:pt>
                <c:pt idx="3">
                  <c:v>Other</c:v>
                </c:pt>
              </c:strCache>
            </c:strRef>
          </c:cat>
          <c:val>
            <c:numRef>
              <c:f>'Q7 - Project Info (cntd)'!$B$37:$B$40</c:f>
              <c:numCache>
                <c:ptCount val="4"/>
                <c:pt idx="0">
                  <c:v>1</c:v>
                </c:pt>
                <c:pt idx="1">
                  <c:v>0</c:v>
                </c:pt>
                <c:pt idx="2">
                  <c:v>0</c:v>
                </c:pt>
                <c:pt idx="3">
                  <c:v>0</c:v>
                </c:pt>
              </c:numCache>
            </c:numRef>
          </c:val>
        </c:ser>
        <c:ser>
          <c:idx val="3"/>
          <c:order val="3"/>
          <c:tx>
            <c:strRef>
              <c:f>'Q7 - Project Info (cntd)'!$E$36</c:f>
              <c:strCache>
                <c:ptCount val="1"/>
                <c:pt idx="0">
                  <c:v>None</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'Q7 - Project Info (cntd)'!$A$37:$A$40</c:f>
              <c:strCache>
                <c:ptCount val="4"/>
                <c:pt idx="0">
                  <c:v>Wind</c:v>
                </c:pt>
                <c:pt idx="1">
                  <c:v>PV &lt; 1 MW</c:v>
                </c:pt>
                <c:pt idx="2">
                  <c:v>PV &gt;= 1 MW</c:v>
                </c:pt>
                <c:pt idx="3">
                  <c:v>Other</c:v>
                </c:pt>
              </c:strCache>
            </c:strRef>
          </c:cat>
          <c:val>
            <c:numRef>
              <c:f>'Q7 - Project Info (cntd)'!$E$37:$E$40</c:f>
              <c:numCache>
                <c:ptCount val="4"/>
                <c:pt idx="0">
                  <c:v>1</c:v>
                </c:pt>
                <c:pt idx="1">
                  <c:v>2</c:v>
                </c:pt>
                <c:pt idx="2">
                  <c:v>0</c:v>
                </c:pt>
                <c:pt idx="3">
                  <c:v>3</c:v>
                </c:pt>
              </c:numCache>
            </c:numRef>
          </c:val>
        </c:ser>
        <c:overlap val="100"/>
        <c:axId val="16516949"/>
        <c:axId val="14434814"/>
      </c:barChart>
      <c:catAx>
        <c:axId val="16516949"/>
        <c:scaling>
          <c:orientation val="minMax"/>
        </c:scaling>
        <c:axPos val="b"/>
        <c:delete val="0"/>
        <c:numFmt formatCode="General" sourceLinked="1"/>
        <c:majorTickMark val="out"/>
        <c:minorTickMark val="none"/>
        <c:tickLblPos val="nextTo"/>
        <c:spPr>
          <a:ln w="3175">
            <a:solidFill>
              <a:srgbClr val="808080"/>
            </a:solidFill>
          </a:ln>
        </c:spPr>
        <c:crossAx val="14434814"/>
        <c:crosses val="autoZero"/>
        <c:auto val="1"/>
        <c:lblOffset val="100"/>
        <c:tickLblSkip val="1"/>
        <c:noMultiLvlLbl val="0"/>
      </c:catAx>
      <c:valAx>
        <c:axId val="1443481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6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16949"/>
        <c:crossesAt val="1"/>
        <c:crossBetween val="between"/>
        <c:dispUnits/>
        <c:majorUnit val="2"/>
      </c:valAx>
      <c:spPr>
        <a:solidFill>
          <a:srgbClr val="EEEEEE"/>
        </a:solidFill>
        <a:ln w="3175">
          <a:noFill/>
        </a:ln>
      </c:spPr>
    </c:plotArea>
    <c:legend>
      <c:legendPos val="r"/>
      <c:layout>
        <c:manualLayout>
          <c:xMode val="edge"/>
          <c:yMode val="edge"/>
          <c:x val="0.71975"/>
          <c:y val="0.3"/>
          <c:w val="0.24425"/>
          <c:h val="0.3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typical expected method of REC SALES, REC TYPE and REC CONTRACT DURATION by technology...
</a:t>
            </a:r>
            <a:r>
              <a:rPr lang="en-US" cap="none" sz="1800" b="1" i="0" u="none" baseline="0">
                <a:solidFill>
                  <a:srgbClr val="333333"/>
                </a:solidFill>
              </a:rPr>
              <a:t>(Rec Sales)</a:t>
            </a:r>
          </a:p>
        </c:rich>
      </c:tx>
      <c:layout>
        <c:manualLayout>
          <c:xMode val="factor"/>
          <c:yMode val="factor"/>
          <c:x val="-0.0015"/>
          <c:y val="-0.0065"/>
        </c:manualLayout>
      </c:layout>
      <c:spPr>
        <a:noFill/>
        <a:ln w="3175">
          <a:noFill/>
        </a:ln>
      </c:spPr>
    </c:title>
    <c:plotArea>
      <c:layout>
        <c:manualLayout>
          <c:xMode val="edge"/>
          <c:yMode val="edge"/>
          <c:x val="0.07975"/>
          <c:y val="0.3075"/>
          <c:w val="0.9035"/>
          <c:h val="0.6755"/>
        </c:manualLayout>
      </c:layout>
      <c:barChart>
        <c:barDir val="col"/>
        <c:grouping val="stacked"/>
        <c:varyColors val="0"/>
        <c:ser>
          <c:idx val="0"/>
          <c:order val="0"/>
          <c:tx>
            <c:strRef>
              <c:f>'Q8 - RECS'!$B$10</c:f>
              <c:strCache>
                <c:ptCount val="1"/>
                <c:pt idx="0">
                  <c:v>None Available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RECS'!$A$11:$A$14</c:f>
              <c:strCache>
                <c:ptCount val="4"/>
                <c:pt idx="0">
                  <c:v>Wind</c:v>
                </c:pt>
                <c:pt idx="1">
                  <c:v>PV &lt; 1 MW</c:v>
                </c:pt>
                <c:pt idx="2">
                  <c:v>PV &gt;= 1 MW</c:v>
                </c:pt>
                <c:pt idx="3">
                  <c:v>Other</c:v>
                </c:pt>
              </c:strCache>
            </c:strRef>
          </c:cat>
          <c:val>
            <c:numRef>
              <c:f>'Q8 - RECS'!$B$11:$B$14</c:f>
              <c:numCache>
                <c:ptCount val="4"/>
                <c:pt idx="0">
                  <c:v>0</c:v>
                </c:pt>
                <c:pt idx="1">
                  <c:v>6</c:v>
                </c:pt>
                <c:pt idx="2">
                  <c:v>0</c:v>
                </c:pt>
                <c:pt idx="3">
                  <c:v>3</c:v>
                </c:pt>
              </c:numCache>
            </c:numRef>
          </c:val>
        </c:ser>
        <c:ser>
          <c:idx val="1"/>
          <c:order val="1"/>
          <c:tx>
            <c:strRef>
              <c:f>'Q8 - RECS'!$C$10</c:f>
              <c:strCache>
                <c:ptCount val="1"/>
                <c:pt idx="0">
                  <c:v>Bundled with energy</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RECS'!$A$11:$A$14</c:f>
              <c:strCache>
                <c:ptCount val="4"/>
                <c:pt idx="0">
                  <c:v>Wind</c:v>
                </c:pt>
                <c:pt idx="1">
                  <c:v>PV &lt; 1 MW</c:v>
                </c:pt>
                <c:pt idx="2">
                  <c:v>PV &gt;= 1 MW</c:v>
                </c:pt>
                <c:pt idx="3">
                  <c:v>Other</c:v>
                </c:pt>
              </c:strCache>
            </c:strRef>
          </c:cat>
          <c:val>
            <c:numRef>
              <c:f>'Q8 - RECS'!$C$11:$C$14</c:f>
              <c:numCache>
                <c:ptCount val="4"/>
                <c:pt idx="0">
                  <c:v>4</c:v>
                </c:pt>
                <c:pt idx="1">
                  <c:v>3</c:v>
                </c:pt>
                <c:pt idx="2">
                  <c:v>3</c:v>
                </c:pt>
                <c:pt idx="3">
                  <c:v>0</c:v>
                </c:pt>
              </c:numCache>
            </c:numRef>
          </c:val>
        </c:ser>
        <c:ser>
          <c:idx val="2"/>
          <c:order val="2"/>
          <c:tx>
            <c:strRef>
              <c:f>'Q8 - RECS'!$D$10</c:f>
              <c:strCache>
                <c:ptCount val="1"/>
                <c:pt idx="0">
                  <c:v>REC-only contract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RECS'!$A$11:$A$14</c:f>
              <c:strCache>
                <c:ptCount val="4"/>
                <c:pt idx="0">
                  <c:v>Wind</c:v>
                </c:pt>
                <c:pt idx="1">
                  <c:v>PV &lt; 1 MW</c:v>
                </c:pt>
                <c:pt idx="2">
                  <c:v>PV &gt;= 1 MW</c:v>
                </c:pt>
                <c:pt idx="3">
                  <c:v>Other</c:v>
                </c:pt>
              </c:strCache>
            </c:strRef>
          </c:cat>
          <c:val>
            <c:numRef>
              <c:f>'Q8 - RECS'!$D$11:$D$14</c:f>
              <c:numCache>
                <c:ptCount val="4"/>
                <c:pt idx="0">
                  <c:v>2</c:v>
                </c:pt>
                <c:pt idx="1">
                  <c:v>5</c:v>
                </c:pt>
                <c:pt idx="2">
                  <c:v>0</c:v>
                </c:pt>
                <c:pt idx="3">
                  <c:v>1</c:v>
                </c:pt>
              </c:numCache>
            </c:numRef>
          </c:val>
        </c:ser>
        <c:ser>
          <c:idx val="3"/>
          <c:order val="3"/>
          <c:tx>
            <c:strRef>
              <c:f>'Q8 - RECS'!$E$10</c:f>
              <c:strCache>
                <c:ptCount val="1"/>
                <c:pt idx="0">
                  <c:v>Merchant sales</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RECS'!$A$11:$A$14</c:f>
              <c:strCache>
                <c:ptCount val="4"/>
                <c:pt idx="0">
                  <c:v>Wind</c:v>
                </c:pt>
                <c:pt idx="1">
                  <c:v>PV &lt; 1 MW</c:v>
                </c:pt>
                <c:pt idx="2">
                  <c:v>PV &gt;= 1 MW</c:v>
                </c:pt>
                <c:pt idx="3">
                  <c:v>Other</c:v>
                </c:pt>
              </c:strCache>
            </c:strRef>
          </c:cat>
          <c:val>
            <c:numRef>
              <c:f>'Q8 - RECS'!$E$11:$E$14</c:f>
              <c:numCache>
                <c:ptCount val="4"/>
                <c:pt idx="0">
                  <c:v>0</c:v>
                </c:pt>
                <c:pt idx="1">
                  <c:v>3</c:v>
                </c:pt>
                <c:pt idx="2">
                  <c:v>2</c:v>
                </c:pt>
                <c:pt idx="3">
                  <c:v>1</c:v>
                </c:pt>
              </c:numCache>
            </c:numRef>
          </c:val>
        </c:ser>
        <c:ser>
          <c:idx val="4"/>
          <c:order val="4"/>
          <c:tx>
            <c:strRef>
              <c:f>'Q8 - RECS'!$F$10</c:f>
              <c:strCache>
                <c:ptCount val="1"/>
                <c:pt idx="0">
                  <c:v>Other (pls comment)</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RECS'!$A$11:$A$14</c:f>
              <c:strCache>
                <c:ptCount val="4"/>
                <c:pt idx="0">
                  <c:v>Wind</c:v>
                </c:pt>
                <c:pt idx="1">
                  <c:v>PV &lt; 1 MW</c:v>
                </c:pt>
                <c:pt idx="2">
                  <c:v>PV &gt;= 1 MW</c:v>
                </c:pt>
                <c:pt idx="3">
                  <c:v>Other</c:v>
                </c:pt>
              </c:strCache>
            </c:strRef>
          </c:cat>
          <c:val>
            <c:numRef>
              <c:f>'Q8 - RECS'!$F$11:$F$14</c:f>
              <c:numCache>
                <c:ptCount val="4"/>
                <c:pt idx="0">
                  <c:v>1</c:v>
                </c:pt>
                <c:pt idx="1">
                  <c:v>1</c:v>
                </c:pt>
                <c:pt idx="2">
                  <c:v>0</c:v>
                </c:pt>
                <c:pt idx="3">
                  <c:v>2</c:v>
                </c:pt>
              </c:numCache>
            </c:numRef>
          </c:val>
        </c:ser>
        <c:overlap val="100"/>
        <c:axId val="62804463"/>
        <c:axId val="28369256"/>
      </c:barChart>
      <c:catAx>
        <c:axId val="62804463"/>
        <c:scaling>
          <c:orientation val="minMax"/>
        </c:scaling>
        <c:axPos val="b"/>
        <c:delete val="0"/>
        <c:numFmt formatCode="General" sourceLinked="1"/>
        <c:majorTickMark val="out"/>
        <c:minorTickMark val="none"/>
        <c:tickLblPos val="nextTo"/>
        <c:spPr>
          <a:ln w="3175">
            <a:solidFill>
              <a:srgbClr val="808080"/>
            </a:solidFill>
          </a:ln>
        </c:spPr>
        <c:crossAx val="28369256"/>
        <c:crosses val="autoZero"/>
        <c:auto val="1"/>
        <c:lblOffset val="100"/>
        <c:tickLblSkip val="1"/>
        <c:noMultiLvlLbl val="0"/>
      </c:catAx>
      <c:valAx>
        <c:axId val="2836925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9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804463"/>
        <c:crossesAt val="1"/>
        <c:crossBetween val="between"/>
        <c:dispUnits/>
        <c:majorUnit val="2"/>
      </c:valAx>
      <c:spPr>
        <a:solidFill>
          <a:srgbClr val="EEEEEE"/>
        </a:solidFill>
        <a:ln w="3175">
          <a:noFill/>
        </a:ln>
      </c:spPr>
    </c:plotArea>
    <c:legend>
      <c:legendPos val="r"/>
      <c:layout>
        <c:manualLayout>
          <c:xMode val="edge"/>
          <c:yMode val="edge"/>
          <c:x val="0.6455"/>
          <c:y val="0.29375"/>
          <c:w val="0.3375"/>
          <c:h val="0.353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typical expected method of REC SALES, REC TYPE and REC CONTRACT DURATION by technology...</a:t>
            </a:r>
            <a:r>
              <a:rPr lang="en-US" cap="none" sz="2160" b="1" i="0" u="none" baseline="0">
                <a:solidFill>
                  <a:srgbClr val="333333"/>
                </a:solidFill>
              </a:rPr>
              <a:t>
</a:t>
            </a:r>
            <a:r>
              <a:rPr lang="en-US" cap="none" sz="1800" b="1" i="0" u="none" baseline="0">
                <a:solidFill>
                  <a:srgbClr val="333333"/>
                </a:solidFill>
              </a:rPr>
              <a:t>(Rec Type)</a:t>
            </a:r>
          </a:p>
        </c:rich>
      </c:tx>
      <c:layout>
        <c:manualLayout>
          <c:xMode val="factor"/>
          <c:yMode val="factor"/>
          <c:x val="-0.0015"/>
          <c:y val="-0.00825"/>
        </c:manualLayout>
      </c:layout>
      <c:spPr>
        <a:noFill/>
        <a:ln w="3175">
          <a:noFill/>
        </a:ln>
      </c:spPr>
    </c:title>
    <c:plotArea>
      <c:layout>
        <c:manualLayout>
          <c:xMode val="edge"/>
          <c:yMode val="edge"/>
          <c:x val="0.05725"/>
          <c:y val="0.31025"/>
          <c:w val="0.915"/>
          <c:h val="0.6695"/>
        </c:manualLayout>
      </c:layout>
      <c:barChart>
        <c:barDir val="col"/>
        <c:grouping val="stacked"/>
        <c:varyColors val="0"/>
        <c:ser>
          <c:idx val="0"/>
          <c:order val="0"/>
          <c:tx>
            <c:strRef>
              <c:f>'Q8 - RECS'!$B$19</c:f>
              <c:strCache>
                <c:ptCount val="1"/>
                <c:pt idx="0">
                  <c:v>Compliance REC</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RECS'!$A$20:$A$23</c:f>
              <c:strCache>
                <c:ptCount val="4"/>
                <c:pt idx="0">
                  <c:v>Wind</c:v>
                </c:pt>
                <c:pt idx="1">
                  <c:v>PV &lt; 1 MW</c:v>
                </c:pt>
                <c:pt idx="2">
                  <c:v>PV &gt;= 1 MW</c:v>
                </c:pt>
                <c:pt idx="3">
                  <c:v>Other</c:v>
                </c:pt>
              </c:strCache>
            </c:strRef>
          </c:cat>
          <c:val>
            <c:numRef>
              <c:f>'Q8 - RECS'!$B$20:$B$23</c:f>
              <c:numCache>
                <c:ptCount val="4"/>
                <c:pt idx="0">
                  <c:v>3</c:v>
                </c:pt>
                <c:pt idx="1">
                  <c:v>1</c:v>
                </c:pt>
                <c:pt idx="2">
                  <c:v>1</c:v>
                </c:pt>
                <c:pt idx="3">
                  <c:v>0</c:v>
                </c:pt>
              </c:numCache>
            </c:numRef>
          </c:val>
        </c:ser>
        <c:ser>
          <c:idx val="1"/>
          <c:order val="1"/>
          <c:tx>
            <c:strRef>
              <c:f>'Q8 - RECS'!$C$19</c:f>
              <c:strCache>
                <c:ptCount val="1"/>
                <c:pt idx="0">
                  <c:v>Voluntary REC</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RECS'!$A$20:$A$23</c:f>
              <c:strCache>
                <c:ptCount val="4"/>
                <c:pt idx="0">
                  <c:v>Wind</c:v>
                </c:pt>
                <c:pt idx="1">
                  <c:v>PV &lt; 1 MW</c:v>
                </c:pt>
                <c:pt idx="2">
                  <c:v>PV &gt;= 1 MW</c:v>
                </c:pt>
                <c:pt idx="3">
                  <c:v>Other</c:v>
                </c:pt>
              </c:strCache>
            </c:strRef>
          </c:cat>
          <c:val>
            <c:numRef>
              <c:f>'Q8 - RECS'!$C$20:$C$23</c:f>
              <c:numCache>
                <c:ptCount val="4"/>
                <c:pt idx="0">
                  <c:v>1</c:v>
                </c:pt>
                <c:pt idx="1">
                  <c:v>0</c:v>
                </c:pt>
                <c:pt idx="2">
                  <c:v>0</c:v>
                </c:pt>
                <c:pt idx="3">
                  <c:v>0</c:v>
                </c:pt>
              </c:numCache>
            </c:numRef>
          </c:val>
        </c:ser>
        <c:ser>
          <c:idx val="2"/>
          <c:order val="2"/>
          <c:tx>
            <c:strRef>
              <c:f>'Q8 - RECS'!$D$19</c:f>
              <c:strCache>
                <c:ptCount val="1"/>
                <c:pt idx="0">
                  <c:v>Solar REC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RECS'!$A$20:$A$23</c:f>
              <c:strCache>
                <c:ptCount val="4"/>
                <c:pt idx="0">
                  <c:v>Wind</c:v>
                </c:pt>
                <c:pt idx="1">
                  <c:v>PV &lt; 1 MW</c:v>
                </c:pt>
                <c:pt idx="2">
                  <c:v>PV &gt;= 1 MW</c:v>
                </c:pt>
                <c:pt idx="3">
                  <c:v>Other</c:v>
                </c:pt>
              </c:strCache>
            </c:strRef>
          </c:cat>
          <c:val>
            <c:numRef>
              <c:f>'Q8 - RECS'!$D$20:$D$23</c:f>
              <c:numCache>
                <c:ptCount val="4"/>
                <c:pt idx="0">
                  <c:v>1</c:v>
                </c:pt>
                <c:pt idx="1">
                  <c:v>7</c:v>
                </c:pt>
                <c:pt idx="2">
                  <c:v>3</c:v>
                </c:pt>
                <c:pt idx="3">
                  <c:v>2</c:v>
                </c:pt>
              </c:numCache>
            </c:numRef>
          </c:val>
        </c:ser>
        <c:ser>
          <c:idx val="4"/>
          <c:order val="3"/>
          <c:tx>
            <c:strRef>
              <c:f>'Q8 - RECS'!$E$19</c:f>
              <c:strCache>
                <c:ptCount val="1"/>
                <c:pt idx="0">
                  <c:v>Sold to GHG Attribute Market</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RECS'!$A$20:$A$23</c:f>
              <c:strCache>
                <c:ptCount val="4"/>
                <c:pt idx="0">
                  <c:v>Wind</c:v>
                </c:pt>
                <c:pt idx="1">
                  <c:v>PV &lt; 1 MW</c:v>
                </c:pt>
                <c:pt idx="2">
                  <c:v>PV &gt;= 1 MW</c:v>
                </c:pt>
                <c:pt idx="3">
                  <c:v>Other</c:v>
                </c:pt>
              </c:strCache>
            </c:strRef>
          </c:cat>
          <c:val>
            <c:numRef>
              <c:f>'Q8 - RECS'!$E$20:$E$23</c:f>
              <c:numCache>
                <c:ptCount val="4"/>
                <c:pt idx="0">
                  <c:v>0</c:v>
                </c:pt>
                <c:pt idx="1">
                  <c:v>1</c:v>
                </c:pt>
                <c:pt idx="2">
                  <c:v>0</c:v>
                </c:pt>
                <c:pt idx="3">
                  <c:v>0</c:v>
                </c:pt>
              </c:numCache>
            </c:numRef>
          </c:val>
        </c:ser>
        <c:ser>
          <c:idx val="5"/>
          <c:order val="4"/>
          <c:tx>
            <c:strRef>
              <c:f>'Q8 - RECS'!$F$19</c:f>
              <c:strCache>
                <c:ptCount val="1"/>
                <c:pt idx="0">
                  <c:v>Other (pls comment)</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RECS'!$A$20:$A$23</c:f>
              <c:strCache>
                <c:ptCount val="4"/>
                <c:pt idx="0">
                  <c:v>Wind</c:v>
                </c:pt>
                <c:pt idx="1">
                  <c:v>PV &lt; 1 MW</c:v>
                </c:pt>
                <c:pt idx="2">
                  <c:v>PV &gt;= 1 MW</c:v>
                </c:pt>
                <c:pt idx="3">
                  <c:v>Other</c:v>
                </c:pt>
              </c:strCache>
            </c:strRef>
          </c:cat>
          <c:val>
            <c:numRef>
              <c:f>'Q8 - RECS'!$F$20:$F$23</c:f>
              <c:numCache>
                <c:ptCount val="4"/>
                <c:pt idx="0">
                  <c:v>1</c:v>
                </c:pt>
                <c:pt idx="1">
                  <c:v>4</c:v>
                </c:pt>
                <c:pt idx="2">
                  <c:v>0</c:v>
                </c:pt>
                <c:pt idx="3">
                  <c:v>1</c:v>
                </c:pt>
              </c:numCache>
            </c:numRef>
          </c:val>
        </c:ser>
        <c:overlap val="100"/>
        <c:axId val="53996713"/>
        <c:axId val="16208370"/>
      </c:barChart>
      <c:catAx>
        <c:axId val="53996713"/>
        <c:scaling>
          <c:orientation val="minMax"/>
        </c:scaling>
        <c:axPos val="b"/>
        <c:delete val="0"/>
        <c:numFmt formatCode="General" sourceLinked="1"/>
        <c:majorTickMark val="out"/>
        <c:minorTickMark val="none"/>
        <c:tickLblPos val="nextTo"/>
        <c:spPr>
          <a:ln w="3175">
            <a:solidFill>
              <a:srgbClr val="808080"/>
            </a:solidFill>
          </a:ln>
        </c:spPr>
        <c:crossAx val="16208370"/>
        <c:crosses val="autoZero"/>
        <c:auto val="1"/>
        <c:lblOffset val="100"/>
        <c:tickLblSkip val="1"/>
        <c:noMultiLvlLbl val="0"/>
      </c:catAx>
      <c:valAx>
        <c:axId val="1620837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1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96713"/>
        <c:crossesAt val="1"/>
        <c:crossBetween val="between"/>
        <c:dispUnits/>
      </c:valAx>
      <c:spPr>
        <a:solidFill>
          <a:srgbClr val="EEEEEE"/>
        </a:solidFill>
        <a:ln w="3175">
          <a:noFill/>
        </a:ln>
      </c:spPr>
    </c:plotArea>
    <c:legend>
      <c:legendPos val="b"/>
      <c:layout>
        <c:manualLayout>
          <c:xMode val="edge"/>
          <c:yMode val="edge"/>
          <c:x val="0.57525"/>
          <c:y val="0.292"/>
          <c:w val="0.414"/>
          <c:h val="0.345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typical expected method of REC SALES, REC TYPE and REC CONTRACT DURATION by technology...</a:t>
            </a:r>
            <a:r>
              <a:rPr lang="en-US" cap="none" sz="2160" b="1" i="0" u="none" baseline="0">
                <a:solidFill>
                  <a:srgbClr val="333333"/>
                </a:solidFill>
              </a:rPr>
              <a:t>
</a:t>
            </a:r>
            <a:r>
              <a:rPr lang="en-US" cap="none" sz="1800" b="1" i="0" u="none" baseline="0">
                <a:solidFill>
                  <a:srgbClr val="333333"/>
                </a:solidFill>
              </a:rPr>
              <a:t>(Rec Contract Duration)</a:t>
            </a:r>
          </a:p>
        </c:rich>
      </c:tx>
      <c:layout>
        <c:manualLayout>
          <c:xMode val="factor"/>
          <c:yMode val="factor"/>
          <c:x val="-0.0015"/>
          <c:y val="-0.00625"/>
        </c:manualLayout>
      </c:layout>
      <c:spPr>
        <a:noFill/>
        <a:ln w="3175">
          <a:noFill/>
        </a:ln>
      </c:spPr>
    </c:title>
    <c:plotArea>
      <c:layout>
        <c:manualLayout>
          <c:xMode val="edge"/>
          <c:yMode val="edge"/>
          <c:x val="0.0555"/>
          <c:y val="0.309"/>
          <c:w val="0.92425"/>
          <c:h val="0.6545"/>
        </c:manualLayout>
      </c:layout>
      <c:barChart>
        <c:barDir val="col"/>
        <c:grouping val="stacked"/>
        <c:varyColors val="0"/>
        <c:ser>
          <c:idx val="0"/>
          <c:order val="0"/>
          <c:tx>
            <c:strRef>
              <c:f>'Q8 - RECS'!$A$34</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RECS'!$B$33:$G$33</c:f>
              <c:strCache>
                <c:ptCount val="6"/>
                <c:pt idx="0">
                  <c:v>0 - 4 yrs</c:v>
                </c:pt>
                <c:pt idx="1">
                  <c:v>5 - 9 yrs</c:v>
                </c:pt>
                <c:pt idx="2">
                  <c:v>10 - 14 yrs</c:v>
                </c:pt>
                <c:pt idx="3">
                  <c:v>15 - 19 yrs</c:v>
                </c:pt>
                <c:pt idx="4">
                  <c:v>20 yrs</c:v>
                </c:pt>
                <c:pt idx="5">
                  <c:v>21 + yrs</c:v>
                </c:pt>
              </c:strCache>
            </c:strRef>
          </c:cat>
          <c:val>
            <c:numRef>
              <c:f>'Q8 - RECS'!$B$34:$G$34</c:f>
              <c:numCache>
                <c:ptCount val="6"/>
                <c:pt idx="0">
                  <c:v>3</c:v>
                </c:pt>
                <c:pt idx="1">
                  <c:v>0</c:v>
                </c:pt>
                <c:pt idx="2">
                  <c:v>1</c:v>
                </c:pt>
                <c:pt idx="3">
                  <c:v>0</c:v>
                </c:pt>
                <c:pt idx="4">
                  <c:v>2</c:v>
                </c:pt>
                <c:pt idx="5">
                  <c:v>0</c:v>
                </c:pt>
              </c:numCache>
            </c:numRef>
          </c:val>
        </c:ser>
        <c:ser>
          <c:idx val="1"/>
          <c:order val="1"/>
          <c:tx>
            <c:strRef>
              <c:f>'Q8 - RECS'!$A$35</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RECS'!$B$33:$G$33</c:f>
              <c:strCache>
                <c:ptCount val="6"/>
                <c:pt idx="0">
                  <c:v>0 - 4 yrs</c:v>
                </c:pt>
                <c:pt idx="1">
                  <c:v>5 - 9 yrs</c:v>
                </c:pt>
                <c:pt idx="2">
                  <c:v>10 - 14 yrs</c:v>
                </c:pt>
                <c:pt idx="3">
                  <c:v>15 - 19 yrs</c:v>
                </c:pt>
                <c:pt idx="4">
                  <c:v>20 yrs</c:v>
                </c:pt>
                <c:pt idx="5">
                  <c:v>21 + yrs</c:v>
                </c:pt>
              </c:strCache>
            </c:strRef>
          </c:cat>
          <c:val>
            <c:numRef>
              <c:f>'Q8 - RECS'!$B$35:$G$35</c:f>
              <c:numCache>
                <c:ptCount val="6"/>
                <c:pt idx="0">
                  <c:v>6</c:v>
                </c:pt>
                <c:pt idx="1">
                  <c:v>0</c:v>
                </c:pt>
                <c:pt idx="2">
                  <c:v>1</c:v>
                </c:pt>
                <c:pt idx="3">
                  <c:v>0</c:v>
                </c:pt>
                <c:pt idx="4">
                  <c:v>4</c:v>
                </c:pt>
                <c:pt idx="5">
                  <c:v>0</c:v>
                </c:pt>
              </c:numCache>
            </c:numRef>
          </c:val>
        </c:ser>
        <c:ser>
          <c:idx val="2"/>
          <c:order val="2"/>
          <c:tx>
            <c:strRef>
              <c:f>'Q8 - RECS'!$A$36</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RECS'!$B$33:$G$33</c:f>
              <c:strCache>
                <c:ptCount val="6"/>
                <c:pt idx="0">
                  <c:v>0 - 4 yrs</c:v>
                </c:pt>
                <c:pt idx="1">
                  <c:v>5 - 9 yrs</c:v>
                </c:pt>
                <c:pt idx="2">
                  <c:v>10 - 14 yrs</c:v>
                </c:pt>
                <c:pt idx="3">
                  <c:v>15 - 19 yrs</c:v>
                </c:pt>
                <c:pt idx="4">
                  <c:v>20 yrs</c:v>
                </c:pt>
                <c:pt idx="5">
                  <c:v>21 + yrs</c:v>
                </c:pt>
              </c:strCache>
            </c:strRef>
          </c:cat>
          <c:val>
            <c:numRef>
              <c:f>'Q8 - RECS'!$B$36:$G$36</c:f>
              <c:numCache>
                <c:ptCount val="6"/>
                <c:pt idx="0">
                  <c:v>1</c:v>
                </c:pt>
                <c:pt idx="1">
                  <c:v>0</c:v>
                </c:pt>
                <c:pt idx="2">
                  <c:v>0</c:v>
                </c:pt>
                <c:pt idx="3">
                  <c:v>0</c:v>
                </c:pt>
                <c:pt idx="4">
                  <c:v>3</c:v>
                </c:pt>
                <c:pt idx="5">
                  <c:v>1</c:v>
                </c:pt>
              </c:numCache>
            </c:numRef>
          </c:val>
        </c:ser>
        <c:ser>
          <c:idx val="3"/>
          <c:order val="3"/>
          <c:tx>
            <c:strRef>
              <c:f>'Q8 - RECS'!$A$37</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RECS'!$B$33:$G$33</c:f>
              <c:strCache>
                <c:ptCount val="6"/>
                <c:pt idx="0">
                  <c:v>0 - 4 yrs</c:v>
                </c:pt>
                <c:pt idx="1">
                  <c:v>5 - 9 yrs</c:v>
                </c:pt>
                <c:pt idx="2">
                  <c:v>10 - 14 yrs</c:v>
                </c:pt>
                <c:pt idx="3">
                  <c:v>15 - 19 yrs</c:v>
                </c:pt>
                <c:pt idx="4">
                  <c:v>20 yrs</c:v>
                </c:pt>
                <c:pt idx="5">
                  <c:v>21 + yrs</c:v>
                </c:pt>
              </c:strCache>
            </c:strRef>
          </c:cat>
          <c:val>
            <c:numRef>
              <c:f>'Q8 - RECS'!$B$37:$G$37</c:f>
              <c:numCache>
                <c:ptCount val="6"/>
                <c:pt idx="0">
                  <c:v>1</c:v>
                </c:pt>
                <c:pt idx="1">
                  <c:v>0</c:v>
                </c:pt>
                <c:pt idx="2">
                  <c:v>0</c:v>
                </c:pt>
                <c:pt idx="3">
                  <c:v>0</c:v>
                </c:pt>
                <c:pt idx="4">
                  <c:v>1</c:v>
                </c:pt>
                <c:pt idx="5">
                  <c:v>1</c:v>
                </c:pt>
              </c:numCache>
            </c:numRef>
          </c:val>
        </c:ser>
        <c:overlap val="100"/>
        <c:axId val="11657603"/>
        <c:axId val="37809564"/>
      </c:barChart>
      <c:catAx>
        <c:axId val="11657603"/>
        <c:scaling>
          <c:orientation val="minMax"/>
        </c:scaling>
        <c:axPos val="b"/>
        <c:delete val="0"/>
        <c:numFmt formatCode="General" sourceLinked="1"/>
        <c:majorTickMark val="out"/>
        <c:minorTickMark val="none"/>
        <c:tickLblPos val="nextTo"/>
        <c:spPr>
          <a:ln w="3175">
            <a:solidFill>
              <a:srgbClr val="808080"/>
            </a:solidFill>
          </a:ln>
        </c:spPr>
        <c:crossAx val="37809564"/>
        <c:crosses val="autoZero"/>
        <c:auto val="1"/>
        <c:lblOffset val="100"/>
        <c:tickLblSkip val="1"/>
        <c:noMultiLvlLbl val="0"/>
      </c:catAx>
      <c:valAx>
        <c:axId val="37809564"/>
        <c:scaling>
          <c:orientation val="minMax"/>
          <c:max val="8"/>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725"/>
              <c:y val="0.02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57603"/>
        <c:crossesAt val="1"/>
        <c:crossBetween val="between"/>
        <c:dispUnits/>
        <c:majorUnit val="2"/>
      </c:valAx>
      <c:spPr>
        <a:solidFill>
          <a:srgbClr val="EEEEEE"/>
        </a:solidFill>
        <a:ln w="3175">
          <a:noFill/>
        </a:ln>
      </c:spPr>
    </c:plotArea>
    <c:legend>
      <c:legendPos val="r"/>
      <c:layout>
        <c:manualLayout>
          <c:xMode val="edge"/>
          <c:yMode val="edge"/>
          <c:x val="0.26325"/>
          <c:y val="0.33525"/>
          <c:w val="0.26975"/>
          <c:h val="0.287"/>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typical expected method of REC SALES, REC TYPE and REC CONTRACT DURATION by technology...</a:t>
            </a:r>
            <a:r>
              <a:rPr lang="en-US" cap="none" sz="2160" b="1" i="0" u="none" baseline="0">
                <a:solidFill>
                  <a:srgbClr val="333333"/>
                </a:solidFill>
              </a:rPr>
              <a:t>
</a:t>
            </a:r>
            <a:r>
              <a:rPr lang="en-US" cap="none" sz="1800" b="1" i="0" u="none" baseline="0">
                <a:solidFill>
                  <a:srgbClr val="333333"/>
                </a:solidFill>
              </a:rPr>
              <a:t>(Rec Contract Duration)</a:t>
            </a:r>
          </a:p>
        </c:rich>
      </c:tx>
      <c:layout>
        <c:manualLayout>
          <c:xMode val="factor"/>
          <c:yMode val="factor"/>
          <c:x val="-0.0015"/>
          <c:y val="-0.00825"/>
        </c:manualLayout>
      </c:layout>
      <c:spPr>
        <a:noFill/>
        <a:ln w="3175">
          <a:noFill/>
        </a:ln>
      </c:spPr>
    </c:title>
    <c:plotArea>
      <c:layout>
        <c:manualLayout>
          <c:xMode val="edge"/>
          <c:yMode val="edge"/>
          <c:x val="0.04375"/>
          <c:y val="0.30825"/>
          <c:w val="0.93875"/>
          <c:h val="0.654"/>
        </c:manualLayout>
      </c:layout>
      <c:barChart>
        <c:barDir val="col"/>
        <c:grouping val="stacked"/>
        <c:varyColors val="0"/>
        <c:ser>
          <c:idx val="0"/>
          <c:order val="0"/>
          <c:tx>
            <c:strRef>
              <c:f>'Q8 - RECS'!$B$33</c:f>
              <c:strCache>
                <c:ptCount val="1"/>
                <c:pt idx="0">
                  <c:v>0 - 4 yrs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RECS'!$B$34:$B$37</c:f>
              <c:numCache>
                <c:ptCount val="4"/>
                <c:pt idx="0">
                  <c:v>3</c:v>
                </c:pt>
                <c:pt idx="1">
                  <c:v>6</c:v>
                </c:pt>
                <c:pt idx="2">
                  <c:v>1</c:v>
                </c:pt>
                <c:pt idx="3">
                  <c:v>1</c:v>
                </c:pt>
              </c:numCache>
            </c:numRef>
          </c:val>
        </c:ser>
        <c:ser>
          <c:idx val="1"/>
          <c:order val="1"/>
          <c:tx>
            <c:strRef>
              <c:f>'Q8 - RECS'!$C$33</c:f>
              <c:strCache>
                <c:ptCount val="1"/>
                <c:pt idx="0">
                  <c:v>5 - 9 yrs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RECS'!$C$34:$C$37</c:f>
              <c:numCache>
                <c:ptCount val="4"/>
                <c:pt idx="0">
                  <c:v>0</c:v>
                </c:pt>
                <c:pt idx="1">
                  <c:v>0</c:v>
                </c:pt>
                <c:pt idx="2">
                  <c:v>0</c:v>
                </c:pt>
                <c:pt idx="3">
                  <c:v>0</c:v>
                </c:pt>
              </c:numCache>
            </c:numRef>
          </c:val>
        </c:ser>
        <c:ser>
          <c:idx val="2"/>
          <c:order val="2"/>
          <c:tx>
            <c:strRef>
              <c:f>'Q8 - RECS'!$D$33</c:f>
              <c:strCache>
                <c:ptCount val="1"/>
                <c:pt idx="0">
                  <c:v>10 - 14 yrs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RECS'!$D$34:$D$37</c:f>
              <c:numCache>
                <c:ptCount val="4"/>
                <c:pt idx="0">
                  <c:v>1</c:v>
                </c:pt>
                <c:pt idx="1">
                  <c:v>1</c:v>
                </c:pt>
                <c:pt idx="2">
                  <c:v>0</c:v>
                </c:pt>
                <c:pt idx="3">
                  <c:v>0</c:v>
                </c:pt>
              </c:numCache>
            </c:numRef>
          </c:val>
        </c:ser>
        <c:ser>
          <c:idx val="3"/>
          <c:order val="3"/>
          <c:tx>
            <c:strRef>
              <c:f>'Q8 - RECS'!$E$33</c:f>
              <c:strCache>
                <c:ptCount val="1"/>
                <c:pt idx="0">
                  <c:v>15 - 19 yrs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RECS'!$E$34:$E$37</c:f>
              <c:numCache>
                <c:ptCount val="4"/>
                <c:pt idx="0">
                  <c:v>0</c:v>
                </c:pt>
                <c:pt idx="1">
                  <c:v>0</c:v>
                </c:pt>
                <c:pt idx="2">
                  <c:v>0</c:v>
                </c:pt>
                <c:pt idx="3">
                  <c:v>0</c:v>
                </c:pt>
              </c:numCache>
            </c:numRef>
          </c:val>
        </c:ser>
        <c:ser>
          <c:idx val="4"/>
          <c:order val="4"/>
          <c:tx>
            <c:strRef>
              <c:f>'Q8 - RECS'!$F$33</c:f>
              <c:strCache>
                <c:ptCount val="1"/>
                <c:pt idx="0">
                  <c:v>20 yrs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RECS'!$F$34:$F$37</c:f>
              <c:numCache>
                <c:ptCount val="4"/>
                <c:pt idx="0">
                  <c:v>2</c:v>
                </c:pt>
                <c:pt idx="1">
                  <c:v>4</c:v>
                </c:pt>
                <c:pt idx="2">
                  <c:v>3</c:v>
                </c:pt>
                <c:pt idx="3">
                  <c:v>1</c:v>
                </c:pt>
              </c:numCache>
            </c:numRef>
          </c:val>
        </c:ser>
        <c:ser>
          <c:idx val="5"/>
          <c:order val="5"/>
          <c:tx>
            <c:strRef>
              <c:f>'Q8 - RECS'!$G$33</c:f>
              <c:strCache>
                <c:ptCount val="1"/>
                <c:pt idx="0">
                  <c:v>21 + yrs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'Q8 - RECS'!$A$34:$A$37</c:f>
              <c:strCache>
                <c:ptCount val="4"/>
                <c:pt idx="0">
                  <c:v>Wind</c:v>
                </c:pt>
                <c:pt idx="1">
                  <c:v>PV &lt; 1 MW</c:v>
                </c:pt>
                <c:pt idx="2">
                  <c:v>PV &gt;= 1 MW</c:v>
                </c:pt>
                <c:pt idx="3">
                  <c:v>Other</c:v>
                </c:pt>
              </c:strCache>
            </c:strRef>
          </c:cat>
          <c:val>
            <c:numRef>
              <c:f>'Q8 - RECS'!$G$34:$G$37</c:f>
              <c:numCache>
                <c:ptCount val="4"/>
                <c:pt idx="0">
                  <c:v>0</c:v>
                </c:pt>
                <c:pt idx="1">
                  <c:v>0</c:v>
                </c:pt>
                <c:pt idx="2">
                  <c:v>1</c:v>
                </c:pt>
                <c:pt idx="3">
                  <c:v>1</c:v>
                </c:pt>
              </c:numCache>
            </c:numRef>
          </c:val>
        </c:ser>
        <c:overlap val="100"/>
        <c:axId val="4741757"/>
        <c:axId val="42675814"/>
      </c:barChart>
      <c:catAx>
        <c:axId val="4741757"/>
        <c:scaling>
          <c:orientation val="minMax"/>
        </c:scaling>
        <c:axPos val="b"/>
        <c:delete val="0"/>
        <c:numFmt formatCode="General" sourceLinked="1"/>
        <c:majorTickMark val="out"/>
        <c:minorTickMark val="none"/>
        <c:tickLblPos val="nextTo"/>
        <c:spPr>
          <a:ln w="3175">
            <a:solidFill>
              <a:srgbClr val="808080"/>
            </a:solidFill>
          </a:ln>
        </c:spPr>
        <c:crossAx val="42675814"/>
        <c:crosses val="autoZero"/>
        <c:auto val="1"/>
        <c:lblOffset val="100"/>
        <c:tickLblSkip val="1"/>
        <c:noMultiLvlLbl val="0"/>
      </c:catAx>
      <c:valAx>
        <c:axId val="42675814"/>
        <c:scaling>
          <c:orientation val="minMax"/>
          <c:max val="12"/>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75"/>
              <c:y val="0.00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41757"/>
        <c:crossesAt val="1"/>
        <c:crossBetween val="between"/>
        <c:dispUnits/>
        <c:majorUnit val="2"/>
      </c:valAx>
      <c:spPr>
        <a:solidFill>
          <a:srgbClr val="EEEEEE"/>
        </a:solidFill>
        <a:ln w="3175">
          <a:noFill/>
        </a:ln>
      </c:spPr>
    </c:plotArea>
    <c:legend>
      <c:legendPos val="r"/>
      <c:layout>
        <c:manualLayout>
          <c:xMode val="edge"/>
          <c:yMode val="edge"/>
          <c:x val="0.75575"/>
          <c:y val="0.297"/>
          <c:w val="0.2315"/>
          <c:h val="0.338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
</a:t>
            </a:r>
            <a:r>
              <a:rPr lang="en-US" cap="none" sz="1800" b="1" i="0" u="none" baseline="0">
                <a:solidFill>
                  <a:srgbClr val="333333"/>
                </a:solidFill>
              </a:rPr>
              <a:t>(Treasury Grants)</a:t>
            </a:r>
          </a:p>
        </c:rich>
      </c:tx>
      <c:layout>
        <c:manualLayout>
          <c:xMode val="factor"/>
          <c:yMode val="factor"/>
          <c:x val="-0.0015"/>
          <c:y val="-0.008"/>
        </c:manualLayout>
      </c:layout>
      <c:spPr>
        <a:noFill/>
        <a:ln w="3175">
          <a:noFill/>
        </a:ln>
      </c:spPr>
    </c:title>
    <c:plotArea>
      <c:layout>
        <c:manualLayout>
          <c:xMode val="edge"/>
          <c:yMode val="edge"/>
          <c:x val="0.0585"/>
          <c:y val="0.2785"/>
          <c:w val="0.90075"/>
          <c:h val="0.6765"/>
        </c:manualLayout>
      </c:layout>
      <c:barChart>
        <c:barDir val="col"/>
        <c:grouping val="stacked"/>
        <c:varyColors val="0"/>
        <c:ser>
          <c:idx val="0"/>
          <c:order val="0"/>
          <c:tx>
            <c:strRef>
              <c:f>'Q9 - Incentive Programs'!$B$26</c:f>
              <c:strCache>
                <c:ptCount val="1"/>
                <c:pt idx="0">
                  <c:v>Extremely</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Programs'!$A$27:$A$36</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Programs'!$B$27:$B$36</c:f>
              <c:numCache>
                <c:ptCount val="10"/>
                <c:pt idx="0">
                  <c:v>5</c:v>
                </c:pt>
                <c:pt idx="1">
                  <c:v>19</c:v>
                </c:pt>
                <c:pt idx="2">
                  <c:v>7</c:v>
                </c:pt>
                <c:pt idx="3">
                  <c:v>2</c:v>
                </c:pt>
                <c:pt idx="4">
                  <c:v>2</c:v>
                </c:pt>
                <c:pt idx="5">
                  <c:v>0</c:v>
                </c:pt>
                <c:pt idx="6">
                  <c:v>1</c:v>
                </c:pt>
                <c:pt idx="7">
                  <c:v>0</c:v>
                </c:pt>
                <c:pt idx="8">
                  <c:v>0</c:v>
                </c:pt>
                <c:pt idx="9">
                  <c:v>1</c:v>
                </c:pt>
              </c:numCache>
            </c:numRef>
          </c:val>
        </c:ser>
        <c:ser>
          <c:idx val="1"/>
          <c:order val="1"/>
          <c:tx>
            <c:strRef>
              <c:f>'Q9 - Incentive Programs'!$C$26</c:f>
              <c:strCache>
                <c:ptCount val="1"/>
                <c:pt idx="0">
                  <c:v>Very</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Programs'!$A$27:$A$36</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Programs'!$C$27:$C$36</c:f>
              <c:numCache>
                <c:ptCount val="10"/>
                <c:pt idx="0">
                  <c:v>0</c:v>
                </c:pt>
                <c:pt idx="1">
                  <c:v>4</c:v>
                </c:pt>
                <c:pt idx="2">
                  <c:v>2</c:v>
                </c:pt>
                <c:pt idx="3">
                  <c:v>0</c:v>
                </c:pt>
                <c:pt idx="4">
                  <c:v>0</c:v>
                </c:pt>
                <c:pt idx="5">
                  <c:v>0</c:v>
                </c:pt>
                <c:pt idx="6">
                  <c:v>0</c:v>
                </c:pt>
                <c:pt idx="7">
                  <c:v>0</c:v>
                </c:pt>
                <c:pt idx="8">
                  <c:v>0</c:v>
                </c:pt>
                <c:pt idx="9">
                  <c:v>0</c:v>
                </c:pt>
              </c:numCache>
            </c:numRef>
          </c:val>
        </c:ser>
        <c:ser>
          <c:idx val="2"/>
          <c:order val="2"/>
          <c:tx>
            <c:strRef>
              <c:f>'Q9 - Incentive Programs'!$D$26</c:f>
              <c:strCache>
                <c:ptCount val="1"/>
                <c:pt idx="0">
                  <c:v>Moderately</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Programs'!$A$27:$A$36</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Programs'!$D$27:$D$36</c:f>
              <c:numCache>
                <c:ptCount val="10"/>
                <c:pt idx="0">
                  <c:v>0</c:v>
                </c:pt>
                <c:pt idx="1">
                  <c:v>3</c:v>
                </c:pt>
                <c:pt idx="2">
                  <c:v>0</c:v>
                </c:pt>
                <c:pt idx="3">
                  <c:v>1</c:v>
                </c:pt>
                <c:pt idx="4">
                  <c:v>1</c:v>
                </c:pt>
                <c:pt idx="5">
                  <c:v>0</c:v>
                </c:pt>
                <c:pt idx="6">
                  <c:v>0</c:v>
                </c:pt>
                <c:pt idx="7">
                  <c:v>0</c:v>
                </c:pt>
                <c:pt idx="8">
                  <c:v>0</c:v>
                </c:pt>
                <c:pt idx="9">
                  <c:v>0</c:v>
                </c:pt>
              </c:numCache>
            </c:numRef>
          </c:val>
        </c:ser>
        <c:ser>
          <c:idx val="3"/>
          <c:order val="3"/>
          <c:tx>
            <c:strRef>
              <c:f>'Q9 - Incentive Programs'!$E$26</c:f>
              <c:strCache>
                <c:ptCount val="1"/>
                <c:pt idx="0">
                  <c:v>Slightly</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Programs'!$A$27:$A$36</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Programs'!$E$27:$E$36</c:f>
              <c:numCache>
                <c:ptCount val="10"/>
                <c:pt idx="0">
                  <c:v>1</c:v>
                </c:pt>
                <c:pt idx="1">
                  <c:v>1</c:v>
                </c:pt>
                <c:pt idx="2">
                  <c:v>1</c:v>
                </c:pt>
                <c:pt idx="3">
                  <c:v>2</c:v>
                </c:pt>
                <c:pt idx="4">
                  <c:v>1</c:v>
                </c:pt>
                <c:pt idx="5">
                  <c:v>1</c:v>
                </c:pt>
                <c:pt idx="6">
                  <c:v>1</c:v>
                </c:pt>
                <c:pt idx="7">
                  <c:v>0</c:v>
                </c:pt>
                <c:pt idx="8">
                  <c:v>0</c:v>
                </c:pt>
                <c:pt idx="9">
                  <c:v>0</c:v>
                </c:pt>
              </c:numCache>
            </c:numRef>
          </c:val>
        </c:ser>
        <c:ser>
          <c:idx val="4"/>
          <c:order val="4"/>
          <c:tx>
            <c:strRef>
              <c:f>'Q9 - Incentive Programs'!$F$26</c:f>
              <c:strCache>
                <c:ptCount val="1"/>
                <c:pt idx="0">
                  <c:v>None</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Programs'!$A$27:$A$36</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Programs'!$F$27:$F$36</c:f>
              <c:numCache>
                <c:ptCount val="10"/>
                <c:pt idx="0">
                  <c:v>2</c:v>
                </c:pt>
                <c:pt idx="1">
                  <c:v>2</c:v>
                </c:pt>
                <c:pt idx="2">
                  <c:v>1</c:v>
                </c:pt>
                <c:pt idx="3">
                  <c:v>1</c:v>
                </c:pt>
                <c:pt idx="4">
                  <c:v>0</c:v>
                </c:pt>
                <c:pt idx="5">
                  <c:v>0</c:v>
                </c:pt>
                <c:pt idx="6">
                  <c:v>0</c:v>
                </c:pt>
                <c:pt idx="7">
                  <c:v>0</c:v>
                </c:pt>
                <c:pt idx="8">
                  <c:v>0</c:v>
                </c:pt>
                <c:pt idx="9">
                  <c:v>0</c:v>
                </c:pt>
              </c:numCache>
            </c:numRef>
          </c:val>
        </c:ser>
        <c:overlap val="100"/>
        <c:axId val="48538007"/>
        <c:axId val="34188880"/>
      </c:barChart>
      <c:catAx>
        <c:axId val="485380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800" b="0" i="0" u="none" baseline="0">
                <a:solidFill>
                  <a:srgbClr val="333333"/>
                </a:solidFill>
              </a:defRPr>
            </a:pPr>
          </a:p>
        </c:txPr>
        <c:crossAx val="34188880"/>
        <c:crosses val="autoZero"/>
        <c:auto val="1"/>
        <c:lblOffset val="100"/>
        <c:tickLblSkip val="1"/>
        <c:noMultiLvlLbl val="0"/>
      </c:catAx>
      <c:valAx>
        <c:axId val="3418888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5"/>
              <c:y val="-0.008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538007"/>
        <c:crossesAt val="1"/>
        <c:crossBetween val="between"/>
        <c:dispUnits/>
        <c:majorUnit val="4"/>
      </c:valAx>
      <c:spPr>
        <a:solidFill>
          <a:srgbClr val="EEEEEE"/>
        </a:solidFill>
        <a:ln w="3175">
          <a:noFill/>
        </a:ln>
      </c:spPr>
    </c:plotArea>
    <c:legend>
      <c:legendPos val="r"/>
      <c:layout>
        <c:manualLayout>
          <c:xMode val="edge"/>
          <c:yMode val="edge"/>
          <c:x val="0.741"/>
          <c:y val="0.24925"/>
          <c:w val="0.22075"/>
          <c:h val="0.308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a:t>
            </a:r>
            <a:r>
              <a:rPr lang="en-US" cap="none" sz="2160" b="1" i="0" u="none" baseline="0">
                <a:solidFill>
                  <a:srgbClr val="333333"/>
                </a:solidFill>
              </a:rPr>
              <a:t>
</a:t>
            </a:r>
            <a:r>
              <a:rPr lang="en-US" cap="none" sz="1800" b="1" i="0" u="none" baseline="0">
                <a:solidFill>
                  <a:srgbClr val="333333"/>
                </a:solidFill>
              </a:rPr>
              <a:t>(Treasury Grants)</a:t>
            </a:r>
          </a:p>
        </c:rich>
      </c:tx>
      <c:layout>
        <c:manualLayout>
          <c:xMode val="factor"/>
          <c:yMode val="factor"/>
          <c:x val="-0.0015"/>
          <c:y val="-0.00625"/>
        </c:manualLayout>
      </c:layout>
      <c:spPr>
        <a:noFill/>
        <a:ln w="3175">
          <a:noFill/>
        </a:ln>
      </c:spPr>
    </c:title>
    <c:plotArea>
      <c:layout>
        <c:manualLayout>
          <c:xMode val="edge"/>
          <c:yMode val="edge"/>
          <c:x val="0.051"/>
          <c:y val="0.30475"/>
          <c:w val="0.70375"/>
          <c:h val="0.64525"/>
        </c:manualLayout>
      </c:layout>
      <c:barChart>
        <c:barDir val="col"/>
        <c:grouping val="stacked"/>
        <c:varyColors val="0"/>
        <c:ser>
          <c:idx val="0"/>
          <c:order val="0"/>
          <c:tx>
            <c:strRef>
              <c:f>'Q9 - Incentive Programs'!$A$27</c:f>
              <c:strCache>
                <c:ptCount val="1"/>
                <c:pt idx="0">
                  <c:v>Wind</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Programs'!$B$27:$F$27</c:f>
              <c:numCache>
                <c:ptCount val="5"/>
                <c:pt idx="0">
                  <c:v>5</c:v>
                </c:pt>
                <c:pt idx="1">
                  <c:v>0</c:v>
                </c:pt>
                <c:pt idx="2">
                  <c:v>0</c:v>
                </c:pt>
                <c:pt idx="3">
                  <c:v>1</c:v>
                </c:pt>
                <c:pt idx="4">
                  <c:v>2</c:v>
                </c:pt>
              </c:numCache>
            </c:numRef>
          </c:val>
        </c:ser>
        <c:ser>
          <c:idx val="1"/>
          <c:order val="1"/>
          <c:tx>
            <c:strRef>
              <c:f>'Q9 - Incentive Programs'!$A$28</c:f>
              <c:strCache>
                <c:ptCount val="1"/>
                <c:pt idx="0">
                  <c:v>PV &lt; 1 MW</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Programs'!$B$28:$F$28</c:f>
              <c:numCache>
                <c:ptCount val="5"/>
                <c:pt idx="0">
                  <c:v>19</c:v>
                </c:pt>
                <c:pt idx="1">
                  <c:v>4</c:v>
                </c:pt>
                <c:pt idx="2">
                  <c:v>3</c:v>
                </c:pt>
                <c:pt idx="3">
                  <c:v>1</c:v>
                </c:pt>
                <c:pt idx="4">
                  <c:v>2</c:v>
                </c:pt>
              </c:numCache>
            </c:numRef>
          </c:val>
        </c:ser>
        <c:ser>
          <c:idx val="2"/>
          <c:order val="2"/>
          <c:tx>
            <c:strRef>
              <c:f>'Q9 - Incentive Programs'!$A$29</c:f>
              <c:strCache>
                <c:ptCount val="1"/>
                <c:pt idx="0">
                  <c:v>PV &gt;= 1 MW</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Programs'!$B$29:$F$29</c:f>
              <c:numCache>
                <c:ptCount val="5"/>
                <c:pt idx="0">
                  <c:v>7</c:v>
                </c:pt>
                <c:pt idx="1">
                  <c:v>2</c:v>
                </c:pt>
                <c:pt idx="2">
                  <c:v>0</c:v>
                </c:pt>
                <c:pt idx="3">
                  <c:v>1</c:v>
                </c:pt>
                <c:pt idx="4">
                  <c:v>1</c:v>
                </c:pt>
              </c:numCache>
            </c:numRef>
          </c:val>
        </c:ser>
        <c:ser>
          <c:idx val="3"/>
          <c:order val="3"/>
          <c:tx>
            <c:strRef>
              <c:f>'Q9 - Incentive Programs'!$A$30</c:f>
              <c:strCache>
                <c:ptCount val="1"/>
                <c:pt idx="0">
                  <c:v>CSP</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Programs'!$B$30:$F$30</c:f>
              <c:numCache>
                <c:ptCount val="5"/>
                <c:pt idx="0">
                  <c:v>2</c:v>
                </c:pt>
                <c:pt idx="1">
                  <c:v>0</c:v>
                </c:pt>
                <c:pt idx="2">
                  <c:v>1</c:v>
                </c:pt>
                <c:pt idx="3">
                  <c:v>2</c:v>
                </c:pt>
                <c:pt idx="4">
                  <c:v>1</c:v>
                </c:pt>
              </c:numCache>
            </c:numRef>
          </c:val>
        </c:ser>
        <c:ser>
          <c:idx val="4"/>
          <c:order val="4"/>
          <c:tx>
            <c:strRef>
              <c:f>'Q9 - Incentive Programs'!$A$31</c:f>
              <c:strCache>
                <c:ptCount val="1"/>
                <c:pt idx="0">
                  <c:v>Solar Thermal (non-elec)</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Programs'!$B$31:$F$31</c:f>
              <c:numCache>
                <c:ptCount val="5"/>
                <c:pt idx="0">
                  <c:v>2</c:v>
                </c:pt>
                <c:pt idx="1">
                  <c:v>0</c:v>
                </c:pt>
                <c:pt idx="2">
                  <c:v>1</c:v>
                </c:pt>
                <c:pt idx="3">
                  <c:v>1</c:v>
                </c:pt>
                <c:pt idx="4">
                  <c:v>0</c:v>
                </c:pt>
              </c:numCache>
            </c:numRef>
          </c:val>
        </c:ser>
        <c:ser>
          <c:idx val="5"/>
          <c:order val="5"/>
          <c:tx>
            <c:strRef>
              <c:f>'Q9 - Incentive Programs'!$A$32</c:f>
              <c:strCache>
                <c:ptCount val="1"/>
                <c:pt idx="0">
                  <c:v>Geothermal</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Programs'!$B$32:$F$32</c:f>
              <c:numCache>
                <c:ptCount val="5"/>
                <c:pt idx="0">
                  <c:v>0</c:v>
                </c:pt>
                <c:pt idx="1">
                  <c:v>0</c:v>
                </c:pt>
                <c:pt idx="2">
                  <c:v>0</c:v>
                </c:pt>
                <c:pt idx="3">
                  <c:v>1</c:v>
                </c:pt>
                <c:pt idx="4">
                  <c:v>0</c:v>
                </c:pt>
              </c:numCache>
            </c:numRef>
          </c:val>
        </c:ser>
        <c:ser>
          <c:idx val="6"/>
          <c:order val="6"/>
          <c:tx>
            <c:strRef>
              <c:f>'Q9 - Incentive Programs'!$A$33</c:f>
              <c:strCache>
                <c:ptCount val="1"/>
                <c:pt idx="0">
                  <c:v>Biomass - Elec</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Programs'!$B$33:$F$33</c:f>
              <c:numCache>
                <c:ptCount val="5"/>
                <c:pt idx="0">
                  <c:v>1</c:v>
                </c:pt>
                <c:pt idx="1">
                  <c:v>0</c:v>
                </c:pt>
                <c:pt idx="2">
                  <c:v>0</c:v>
                </c:pt>
                <c:pt idx="3">
                  <c:v>1</c:v>
                </c:pt>
                <c:pt idx="4">
                  <c:v>0</c:v>
                </c:pt>
              </c:numCache>
            </c:numRef>
          </c:val>
        </c:ser>
        <c:ser>
          <c:idx val="7"/>
          <c:order val="7"/>
          <c:tx>
            <c:strRef>
              <c:f>'Q9 - Incentive Programs'!$A$34</c:f>
              <c:strCache>
                <c:ptCount val="1"/>
                <c:pt idx="0">
                  <c:v>Biomass - Non-elec</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Programs'!$B$34:$F$34</c:f>
              <c:numCache>
                <c:ptCount val="5"/>
                <c:pt idx="0">
                  <c:v>0</c:v>
                </c:pt>
                <c:pt idx="1">
                  <c:v>0</c:v>
                </c:pt>
                <c:pt idx="2">
                  <c:v>0</c:v>
                </c:pt>
                <c:pt idx="3">
                  <c:v>0</c:v>
                </c:pt>
                <c:pt idx="4">
                  <c:v>0</c:v>
                </c:pt>
              </c:numCache>
            </c:numRef>
          </c:val>
        </c:ser>
        <c:ser>
          <c:idx val="8"/>
          <c:order val="8"/>
          <c:tx>
            <c:strRef>
              <c:f>'Q9 - Incentive Programs'!$A$35</c:f>
              <c:strCache>
                <c:ptCount val="1"/>
                <c:pt idx="0">
                  <c:v>Hydro</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Programs'!$B$35:$F$35</c:f>
              <c:numCache>
                <c:ptCount val="5"/>
                <c:pt idx="0">
                  <c:v>0</c:v>
                </c:pt>
                <c:pt idx="1">
                  <c:v>0</c:v>
                </c:pt>
                <c:pt idx="2">
                  <c:v>0</c:v>
                </c:pt>
                <c:pt idx="3">
                  <c:v>0</c:v>
                </c:pt>
                <c:pt idx="4">
                  <c:v>0</c:v>
                </c:pt>
              </c:numCache>
            </c:numRef>
          </c:val>
        </c:ser>
        <c:ser>
          <c:idx val="9"/>
          <c:order val="9"/>
          <c:tx>
            <c:strRef>
              <c:f>'Q9 - Incentive Programs'!$A$36</c:f>
              <c:strCache>
                <c:ptCount val="1"/>
                <c:pt idx="0">
                  <c:v>Other Technologies</c:v>
                </c:pt>
              </c:strCache>
            </c:strRef>
          </c:tx>
          <c:spPr>
            <a:gradFill rotWithShape="1">
              <a:gsLst>
                <a:gs pos="0">
                  <a:srgbClr val="D6C5F1"/>
                </a:gs>
                <a:gs pos="100000">
                  <a:srgbClr val="A896C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Programs'!$B$26:$F$26</c:f>
              <c:strCache>
                <c:ptCount val="5"/>
                <c:pt idx="0">
                  <c:v>Extremely</c:v>
                </c:pt>
                <c:pt idx="1">
                  <c:v>Very</c:v>
                </c:pt>
                <c:pt idx="2">
                  <c:v>Moderately</c:v>
                </c:pt>
                <c:pt idx="3">
                  <c:v>Slightly</c:v>
                </c:pt>
                <c:pt idx="4">
                  <c:v>None</c:v>
                </c:pt>
              </c:strCache>
            </c:strRef>
          </c:cat>
          <c:val>
            <c:numRef>
              <c:f>'Q9 - Incentive Programs'!$B$36:$F$36</c:f>
              <c:numCache>
                <c:ptCount val="5"/>
                <c:pt idx="0">
                  <c:v>1</c:v>
                </c:pt>
                <c:pt idx="1">
                  <c:v>0</c:v>
                </c:pt>
                <c:pt idx="2">
                  <c:v>0</c:v>
                </c:pt>
                <c:pt idx="3">
                  <c:v>0</c:v>
                </c:pt>
                <c:pt idx="4">
                  <c:v>0</c:v>
                </c:pt>
              </c:numCache>
            </c:numRef>
          </c:val>
        </c:ser>
        <c:overlap val="100"/>
        <c:axId val="39264465"/>
        <c:axId val="17835866"/>
      </c:barChart>
      <c:catAx>
        <c:axId val="39264465"/>
        <c:scaling>
          <c:orientation val="minMax"/>
        </c:scaling>
        <c:axPos val="b"/>
        <c:delete val="0"/>
        <c:numFmt formatCode="General" sourceLinked="1"/>
        <c:majorTickMark val="out"/>
        <c:minorTickMark val="none"/>
        <c:tickLblPos val="nextTo"/>
        <c:spPr>
          <a:ln w="3175">
            <a:solidFill>
              <a:srgbClr val="808080"/>
            </a:solidFill>
          </a:ln>
        </c:spPr>
        <c:crossAx val="17835866"/>
        <c:crosses val="autoZero"/>
        <c:auto val="1"/>
        <c:lblOffset val="100"/>
        <c:tickLblSkip val="1"/>
        <c:noMultiLvlLbl val="0"/>
      </c:catAx>
      <c:valAx>
        <c:axId val="1783586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62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64465"/>
        <c:crossesAt val="1"/>
        <c:crossBetween val="between"/>
        <c:dispUnits/>
        <c:majorUnit val="4"/>
      </c:valAx>
      <c:spPr>
        <a:solidFill>
          <a:srgbClr val="EEEEEE"/>
        </a:solidFill>
        <a:ln w="3175">
          <a:noFill/>
        </a:ln>
      </c:spPr>
    </c:plotArea>
    <c:legend>
      <c:legendPos val="b"/>
      <c:layout>
        <c:manualLayout>
          <c:xMode val="edge"/>
          <c:yMode val="edge"/>
          <c:x val="0.72175"/>
          <c:y val="0.24175"/>
          <c:w val="0.27175"/>
          <c:h val="0.716"/>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a:t>
            </a:r>
            <a:r>
              <a:rPr lang="en-US" cap="none" sz="2160" b="1" i="0" u="none" baseline="0">
                <a:solidFill>
                  <a:srgbClr val="333333"/>
                </a:solidFill>
              </a:rPr>
              <a:t>
</a:t>
            </a:r>
            <a:r>
              <a:rPr lang="en-US" cap="none" sz="1800" b="1" i="0" u="none" baseline="0">
                <a:solidFill>
                  <a:srgbClr val="333333"/>
                </a:solidFill>
              </a:rPr>
              <a:t>(State Incentives)</a:t>
            </a:r>
          </a:p>
        </c:rich>
      </c:tx>
      <c:layout>
        <c:manualLayout>
          <c:xMode val="factor"/>
          <c:yMode val="factor"/>
          <c:x val="-0.0015"/>
          <c:y val="-0.00825"/>
        </c:manualLayout>
      </c:layout>
      <c:spPr>
        <a:noFill/>
        <a:ln w="3175">
          <a:noFill/>
        </a:ln>
      </c:spPr>
    </c:title>
    <c:plotArea>
      <c:layout>
        <c:manualLayout>
          <c:xMode val="edge"/>
          <c:yMode val="edge"/>
          <c:x val="0.06025"/>
          <c:y val="0.3035"/>
          <c:w val="0.9075"/>
          <c:h val="0.66425"/>
        </c:manualLayout>
      </c:layout>
      <c:barChart>
        <c:barDir val="col"/>
        <c:grouping val="stacked"/>
        <c:varyColors val="0"/>
        <c:ser>
          <c:idx val="0"/>
          <c:order val="0"/>
          <c:tx>
            <c:strRef>
              <c:f>'Q9 - Incentive Programs'!$B$58</c:f>
              <c:strCache>
                <c:ptCount val="1"/>
                <c:pt idx="0">
                  <c:v>Extremely</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Programs'!$A$59:$A$68</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Programs'!$B$59:$B$68</c:f>
              <c:numCache>
                <c:ptCount val="10"/>
                <c:pt idx="0">
                  <c:v>3</c:v>
                </c:pt>
                <c:pt idx="1">
                  <c:v>18</c:v>
                </c:pt>
                <c:pt idx="2">
                  <c:v>4</c:v>
                </c:pt>
                <c:pt idx="3">
                  <c:v>1</c:v>
                </c:pt>
                <c:pt idx="4">
                  <c:v>2</c:v>
                </c:pt>
                <c:pt idx="5">
                  <c:v>0</c:v>
                </c:pt>
                <c:pt idx="6">
                  <c:v>0</c:v>
                </c:pt>
                <c:pt idx="7">
                  <c:v>0</c:v>
                </c:pt>
                <c:pt idx="8">
                  <c:v>0</c:v>
                </c:pt>
                <c:pt idx="9">
                  <c:v>1</c:v>
                </c:pt>
              </c:numCache>
            </c:numRef>
          </c:val>
        </c:ser>
        <c:ser>
          <c:idx val="1"/>
          <c:order val="1"/>
          <c:tx>
            <c:strRef>
              <c:f>'Q9 - Incentive Programs'!$C$58</c:f>
              <c:strCache>
                <c:ptCount val="1"/>
                <c:pt idx="0">
                  <c:v>Very</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Programs'!$A$59:$A$68</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Programs'!$C$59:$C$68</c:f>
              <c:numCache>
                <c:ptCount val="10"/>
                <c:pt idx="0">
                  <c:v>0</c:v>
                </c:pt>
                <c:pt idx="1">
                  <c:v>5</c:v>
                </c:pt>
                <c:pt idx="2">
                  <c:v>1</c:v>
                </c:pt>
                <c:pt idx="3">
                  <c:v>1</c:v>
                </c:pt>
                <c:pt idx="4">
                  <c:v>1</c:v>
                </c:pt>
                <c:pt idx="5">
                  <c:v>0</c:v>
                </c:pt>
                <c:pt idx="6">
                  <c:v>1</c:v>
                </c:pt>
                <c:pt idx="7">
                  <c:v>0</c:v>
                </c:pt>
                <c:pt idx="8">
                  <c:v>0</c:v>
                </c:pt>
                <c:pt idx="9">
                  <c:v>0</c:v>
                </c:pt>
              </c:numCache>
            </c:numRef>
          </c:val>
        </c:ser>
        <c:ser>
          <c:idx val="2"/>
          <c:order val="2"/>
          <c:tx>
            <c:strRef>
              <c:f>'Q9 - Incentive Programs'!$D$58</c:f>
              <c:strCache>
                <c:ptCount val="1"/>
                <c:pt idx="0">
                  <c:v>Moderately</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Programs'!$A$59:$A$68</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Programs'!$D$59:$D$68</c:f>
              <c:numCache>
                <c:ptCount val="10"/>
                <c:pt idx="0">
                  <c:v>2</c:v>
                </c:pt>
                <c:pt idx="1">
                  <c:v>2</c:v>
                </c:pt>
                <c:pt idx="2">
                  <c:v>3</c:v>
                </c:pt>
                <c:pt idx="3">
                  <c:v>2</c:v>
                </c:pt>
                <c:pt idx="4">
                  <c:v>0</c:v>
                </c:pt>
                <c:pt idx="5">
                  <c:v>1</c:v>
                </c:pt>
                <c:pt idx="6">
                  <c:v>1</c:v>
                </c:pt>
                <c:pt idx="7">
                  <c:v>0</c:v>
                </c:pt>
                <c:pt idx="8">
                  <c:v>0</c:v>
                </c:pt>
                <c:pt idx="9">
                  <c:v>0</c:v>
                </c:pt>
              </c:numCache>
            </c:numRef>
          </c:val>
        </c:ser>
        <c:ser>
          <c:idx val="3"/>
          <c:order val="3"/>
          <c:tx>
            <c:strRef>
              <c:f>'Q9 - Incentive Programs'!$E$58</c:f>
              <c:strCache>
                <c:ptCount val="1"/>
                <c:pt idx="0">
                  <c:v>Slightly</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Programs'!$A$59:$A$68</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Programs'!$E$59:$E$68</c:f>
              <c:numCache>
                <c:ptCount val="10"/>
                <c:pt idx="0">
                  <c:v>0</c:v>
                </c:pt>
                <c:pt idx="1">
                  <c:v>1</c:v>
                </c:pt>
                <c:pt idx="2">
                  <c:v>0</c:v>
                </c:pt>
                <c:pt idx="3">
                  <c:v>1</c:v>
                </c:pt>
                <c:pt idx="4">
                  <c:v>0</c:v>
                </c:pt>
                <c:pt idx="5">
                  <c:v>0</c:v>
                </c:pt>
                <c:pt idx="6">
                  <c:v>0</c:v>
                </c:pt>
                <c:pt idx="7">
                  <c:v>0</c:v>
                </c:pt>
                <c:pt idx="8">
                  <c:v>0</c:v>
                </c:pt>
                <c:pt idx="9">
                  <c:v>0</c:v>
                </c:pt>
              </c:numCache>
            </c:numRef>
          </c:val>
        </c:ser>
        <c:ser>
          <c:idx val="4"/>
          <c:order val="4"/>
          <c:tx>
            <c:strRef>
              <c:f>'Q9 - Incentive Programs'!$F$58</c:f>
              <c:strCache>
                <c:ptCount val="1"/>
                <c:pt idx="0">
                  <c:v>None</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Programs'!$A$59:$A$68</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Programs'!$F$59:$F$68</c:f>
              <c:numCache>
                <c:ptCount val="10"/>
                <c:pt idx="0">
                  <c:v>3</c:v>
                </c:pt>
                <c:pt idx="1">
                  <c:v>4</c:v>
                </c:pt>
                <c:pt idx="2">
                  <c:v>3</c:v>
                </c:pt>
                <c:pt idx="3">
                  <c:v>1</c:v>
                </c:pt>
                <c:pt idx="4">
                  <c:v>1</c:v>
                </c:pt>
                <c:pt idx="5">
                  <c:v>0</c:v>
                </c:pt>
                <c:pt idx="6">
                  <c:v>0</c:v>
                </c:pt>
                <c:pt idx="7">
                  <c:v>0</c:v>
                </c:pt>
                <c:pt idx="8">
                  <c:v>0</c:v>
                </c:pt>
                <c:pt idx="9">
                  <c:v>0</c:v>
                </c:pt>
              </c:numCache>
            </c:numRef>
          </c:val>
        </c:ser>
        <c:overlap val="100"/>
        <c:axId val="26305067"/>
        <c:axId val="35419012"/>
      </c:barChart>
      <c:catAx>
        <c:axId val="263050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800" b="0" i="0" u="none" baseline="0">
                <a:solidFill>
                  <a:srgbClr val="333333"/>
                </a:solidFill>
              </a:defRPr>
            </a:pPr>
          </a:p>
        </c:txPr>
        <c:crossAx val="35419012"/>
        <c:crosses val="autoZero"/>
        <c:auto val="1"/>
        <c:lblOffset val="100"/>
        <c:tickLblSkip val="1"/>
        <c:noMultiLvlLbl val="0"/>
      </c:catAx>
      <c:valAx>
        <c:axId val="3541901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05067"/>
        <c:crossesAt val="1"/>
        <c:crossBetween val="between"/>
        <c:dispUnits/>
      </c:valAx>
      <c:spPr>
        <a:solidFill>
          <a:srgbClr val="EEEEEE"/>
        </a:solidFill>
        <a:ln w="3175">
          <a:noFill/>
        </a:ln>
      </c:spPr>
    </c:plotArea>
    <c:legend>
      <c:legendPos val="r"/>
      <c:layout>
        <c:manualLayout>
          <c:xMode val="edge"/>
          <c:yMode val="edge"/>
          <c:x val="0.7345"/>
          <c:y val="0.27425"/>
          <c:w val="0.24"/>
          <c:h val="0.301"/>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a:t>
            </a:r>
            <a:r>
              <a:rPr lang="en-US" cap="none" sz="2160" b="1" i="0" u="none" baseline="0">
                <a:solidFill>
                  <a:srgbClr val="333333"/>
                </a:solidFill>
              </a:rPr>
              <a:t>
</a:t>
            </a:r>
            <a:r>
              <a:rPr lang="en-US" cap="none" sz="1800" b="1" i="0" u="none" baseline="0">
                <a:solidFill>
                  <a:srgbClr val="333333"/>
                </a:solidFill>
              </a:rPr>
              <a:t>(State Incentives)</a:t>
            </a:r>
          </a:p>
        </c:rich>
      </c:tx>
      <c:layout>
        <c:manualLayout>
          <c:xMode val="factor"/>
          <c:yMode val="factor"/>
          <c:x val="-0.0015"/>
          <c:y val="-0.00825"/>
        </c:manualLayout>
      </c:layout>
      <c:spPr>
        <a:noFill/>
        <a:ln w="3175">
          <a:noFill/>
        </a:ln>
      </c:spPr>
    </c:title>
    <c:plotArea>
      <c:layout>
        <c:manualLayout>
          <c:xMode val="edge"/>
          <c:yMode val="edge"/>
          <c:x val="0.06775"/>
          <c:y val="0.3"/>
          <c:w val="0.586"/>
          <c:h val="0.63375"/>
        </c:manualLayout>
      </c:layout>
      <c:barChart>
        <c:barDir val="col"/>
        <c:grouping val="stacked"/>
        <c:varyColors val="0"/>
        <c:ser>
          <c:idx val="0"/>
          <c:order val="0"/>
          <c:tx>
            <c:strRef>
              <c:f>'Q9 - Incentive Programs'!$A$59</c:f>
              <c:strCache>
                <c:ptCount val="1"/>
                <c:pt idx="0">
                  <c:v>Wind</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Programs'!$B$59:$F$59</c:f>
              <c:numCache>
                <c:ptCount val="5"/>
                <c:pt idx="0">
                  <c:v>3</c:v>
                </c:pt>
                <c:pt idx="1">
                  <c:v>0</c:v>
                </c:pt>
                <c:pt idx="2">
                  <c:v>2</c:v>
                </c:pt>
                <c:pt idx="3">
                  <c:v>0</c:v>
                </c:pt>
                <c:pt idx="4">
                  <c:v>3</c:v>
                </c:pt>
              </c:numCache>
            </c:numRef>
          </c:val>
        </c:ser>
        <c:ser>
          <c:idx val="1"/>
          <c:order val="1"/>
          <c:tx>
            <c:strRef>
              <c:f>'Q9 - Incentive Programs'!$A$60</c:f>
              <c:strCache>
                <c:ptCount val="1"/>
                <c:pt idx="0">
                  <c:v>PV &lt; 1 MW</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Programs'!$B$60:$F$60</c:f>
              <c:numCache>
                <c:ptCount val="5"/>
                <c:pt idx="0">
                  <c:v>18</c:v>
                </c:pt>
                <c:pt idx="1">
                  <c:v>5</c:v>
                </c:pt>
                <c:pt idx="2">
                  <c:v>2</c:v>
                </c:pt>
                <c:pt idx="3">
                  <c:v>1</c:v>
                </c:pt>
                <c:pt idx="4">
                  <c:v>4</c:v>
                </c:pt>
              </c:numCache>
            </c:numRef>
          </c:val>
        </c:ser>
        <c:ser>
          <c:idx val="2"/>
          <c:order val="2"/>
          <c:tx>
            <c:strRef>
              <c:f>'Q9 - Incentive Programs'!$A$61</c:f>
              <c:strCache>
                <c:ptCount val="1"/>
                <c:pt idx="0">
                  <c:v>PV &gt;= 1 MW</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Programs'!$B$61:$F$61</c:f>
              <c:numCache>
                <c:ptCount val="5"/>
                <c:pt idx="0">
                  <c:v>4</c:v>
                </c:pt>
                <c:pt idx="1">
                  <c:v>1</c:v>
                </c:pt>
                <c:pt idx="2">
                  <c:v>3</c:v>
                </c:pt>
                <c:pt idx="3">
                  <c:v>0</c:v>
                </c:pt>
                <c:pt idx="4">
                  <c:v>3</c:v>
                </c:pt>
              </c:numCache>
            </c:numRef>
          </c:val>
        </c:ser>
        <c:ser>
          <c:idx val="3"/>
          <c:order val="3"/>
          <c:tx>
            <c:strRef>
              <c:f>'Q9 - Incentive Programs'!$A$62</c:f>
              <c:strCache>
                <c:ptCount val="1"/>
                <c:pt idx="0">
                  <c:v>CSP</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Programs'!$B$62:$F$62</c:f>
              <c:numCache>
                <c:ptCount val="5"/>
                <c:pt idx="0">
                  <c:v>1</c:v>
                </c:pt>
                <c:pt idx="1">
                  <c:v>1</c:v>
                </c:pt>
                <c:pt idx="2">
                  <c:v>2</c:v>
                </c:pt>
                <c:pt idx="3">
                  <c:v>1</c:v>
                </c:pt>
                <c:pt idx="4">
                  <c:v>1</c:v>
                </c:pt>
              </c:numCache>
            </c:numRef>
          </c:val>
        </c:ser>
        <c:ser>
          <c:idx val="4"/>
          <c:order val="4"/>
          <c:tx>
            <c:strRef>
              <c:f>'Q9 - Incentive Programs'!$A$63</c:f>
              <c:strCache>
                <c:ptCount val="1"/>
                <c:pt idx="0">
                  <c:v>Solar Thermal (non-elec)</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Programs'!$B$63:$F$63</c:f>
              <c:numCache>
                <c:ptCount val="5"/>
                <c:pt idx="0">
                  <c:v>2</c:v>
                </c:pt>
                <c:pt idx="1">
                  <c:v>1</c:v>
                </c:pt>
                <c:pt idx="2">
                  <c:v>0</c:v>
                </c:pt>
                <c:pt idx="3">
                  <c:v>0</c:v>
                </c:pt>
                <c:pt idx="4">
                  <c:v>1</c:v>
                </c:pt>
              </c:numCache>
            </c:numRef>
          </c:val>
        </c:ser>
        <c:ser>
          <c:idx val="5"/>
          <c:order val="5"/>
          <c:tx>
            <c:strRef>
              <c:f>'Q9 - Incentive Programs'!$A$64</c:f>
              <c:strCache>
                <c:ptCount val="1"/>
                <c:pt idx="0">
                  <c:v>Geothermal</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Programs'!$B$64:$F$64</c:f>
              <c:numCache>
                <c:ptCount val="5"/>
                <c:pt idx="0">
                  <c:v>0</c:v>
                </c:pt>
                <c:pt idx="1">
                  <c:v>0</c:v>
                </c:pt>
                <c:pt idx="2">
                  <c:v>1</c:v>
                </c:pt>
                <c:pt idx="3">
                  <c:v>0</c:v>
                </c:pt>
                <c:pt idx="4">
                  <c:v>0</c:v>
                </c:pt>
              </c:numCache>
            </c:numRef>
          </c:val>
        </c:ser>
        <c:ser>
          <c:idx val="6"/>
          <c:order val="6"/>
          <c:tx>
            <c:strRef>
              <c:f>'Q9 - Incentive Programs'!$A$65</c:f>
              <c:strCache>
                <c:ptCount val="1"/>
                <c:pt idx="0">
                  <c:v>Biomass - Elec</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Programs'!$B$65:$F$65</c:f>
              <c:numCache>
                <c:ptCount val="5"/>
                <c:pt idx="0">
                  <c:v>0</c:v>
                </c:pt>
                <c:pt idx="1">
                  <c:v>1</c:v>
                </c:pt>
                <c:pt idx="2">
                  <c:v>1</c:v>
                </c:pt>
                <c:pt idx="3">
                  <c:v>0</c:v>
                </c:pt>
                <c:pt idx="4">
                  <c:v>0</c:v>
                </c:pt>
              </c:numCache>
            </c:numRef>
          </c:val>
        </c:ser>
        <c:ser>
          <c:idx val="7"/>
          <c:order val="7"/>
          <c:tx>
            <c:strRef>
              <c:f>'Q9 - Incentive Programs'!$A$66</c:f>
              <c:strCache>
                <c:ptCount val="1"/>
                <c:pt idx="0">
                  <c:v>Biomass - Non-elec</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Programs'!$B$66:$F$66</c:f>
              <c:numCache>
                <c:ptCount val="5"/>
                <c:pt idx="0">
                  <c:v>0</c:v>
                </c:pt>
                <c:pt idx="1">
                  <c:v>0</c:v>
                </c:pt>
                <c:pt idx="2">
                  <c:v>0</c:v>
                </c:pt>
                <c:pt idx="3">
                  <c:v>0</c:v>
                </c:pt>
                <c:pt idx="4">
                  <c:v>0</c:v>
                </c:pt>
              </c:numCache>
            </c:numRef>
          </c:val>
        </c:ser>
        <c:ser>
          <c:idx val="8"/>
          <c:order val="8"/>
          <c:tx>
            <c:strRef>
              <c:f>'Q9 - Incentive Programs'!$A$67</c:f>
              <c:strCache>
                <c:ptCount val="1"/>
                <c:pt idx="0">
                  <c:v>Hydro</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Programs'!$B$67:$F$67</c:f>
              <c:numCache>
                <c:ptCount val="5"/>
                <c:pt idx="0">
                  <c:v>0</c:v>
                </c:pt>
                <c:pt idx="1">
                  <c:v>0</c:v>
                </c:pt>
                <c:pt idx="2">
                  <c:v>0</c:v>
                </c:pt>
                <c:pt idx="3">
                  <c:v>0</c:v>
                </c:pt>
                <c:pt idx="4">
                  <c:v>0</c:v>
                </c:pt>
              </c:numCache>
            </c:numRef>
          </c:val>
        </c:ser>
        <c:ser>
          <c:idx val="9"/>
          <c:order val="9"/>
          <c:tx>
            <c:strRef>
              <c:f>'Q9 - Incentive Programs'!$A$68</c:f>
              <c:strCache>
                <c:ptCount val="1"/>
                <c:pt idx="0">
                  <c:v>Other Technologies</c:v>
                </c:pt>
              </c:strCache>
            </c:strRef>
          </c:tx>
          <c:spPr>
            <a:gradFill rotWithShape="1">
              <a:gsLst>
                <a:gs pos="0">
                  <a:srgbClr val="D6C5F1"/>
                </a:gs>
                <a:gs pos="100000">
                  <a:srgbClr val="A896C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Programs'!$B$58:$F$58</c:f>
              <c:strCache>
                <c:ptCount val="5"/>
                <c:pt idx="0">
                  <c:v>Extremely</c:v>
                </c:pt>
                <c:pt idx="1">
                  <c:v>Very</c:v>
                </c:pt>
                <c:pt idx="2">
                  <c:v>Moderately</c:v>
                </c:pt>
                <c:pt idx="3">
                  <c:v>Slightly</c:v>
                </c:pt>
                <c:pt idx="4">
                  <c:v>None</c:v>
                </c:pt>
              </c:strCache>
            </c:strRef>
          </c:cat>
          <c:val>
            <c:numRef>
              <c:f>'Q9 - Incentive Programs'!$B$68:$F$68</c:f>
              <c:numCache>
                <c:ptCount val="5"/>
                <c:pt idx="0">
                  <c:v>1</c:v>
                </c:pt>
                <c:pt idx="1">
                  <c:v>0</c:v>
                </c:pt>
                <c:pt idx="2">
                  <c:v>0</c:v>
                </c:pt>
                <c:pt idx="3">
                  <c:v>0</c:v>
                </c:pt>
                <c:pt idx="4">
                  <c:v>0</c:v>
                </c:pt>
              </c:numCache>
            </c:numRef>
          </c:val>
        </c:ser>
        <c:overlap val="100"/>
        <c:axId val="50335653"/>
        <c:axId val="50367694"/>
      </c:barChart>
      <c:catAx>
        <c:axId val="503356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333333"/>
                </a:solidFill>
              </a:defRPr>
            </a:pPr>
          </a:p>
        </c:txPr>
        <c:crossAx val="50367694"/>
        <c:crosses val="autoZero"/>
        <c:auto val="1"/>
        <c:lblOffset val="100"/>
        <c:tickLblSkip val="1"/>
        <c:noMultiLvlLbl val="0"/>
      </c:catAx>
      <c:valAx>
        <c:axId val="5036769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355"/>
              <c:y val="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35653"/>
        <c:crossesAt val="1"/>
        <c:crossBetween val="between"/>
        <c:dispUnits/>
      </c:valAx>
      <c:spPr>
        <a:solidFill>
          <a:srgbClr val="EEEEEE"/>
        </a:solidFill>
        <a:ln w="3175">
          <a:noFill/>
        </a:ln>
      </c:spPr>
    </c:plotArea>
    <c:legend>
      <c:legendPos val="r"/>
      <c:layout>
        <c:manualLayout>
          <c:xMode val="edge"/>
          <c:yMode val="edge"/>
          <c:x val="0.6815"/>
          <c:y val="0.2515"/>
          <c:w val="0.30575"/>
          <c:h val="0.69525"/>
        </c:manualLayout>
      </c:layout>
      <c:overlay val="0"/>
      <c:spPr>
        <a:no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
          <c:w val="0.89275"/>
          <c:h val="0.79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625643"/>
        <c:axId val="41630788"/>
      </c:barChart>
      <c:catAx>
        <c:axId val="46256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333333"/>
                </a:solidFill>
              </a:defRPr>
            </a:pPr>
          </a:p>
        </c:txPr>
        <c:crossAx val="41630788"/>
        <c:crosses val="autoZero"/>
        <c:auto val="1"/>
        <c:lblOffset val="100"/>
        <c:tickLblSkip val="1"/>
        <c:noMultiLvlLbl val="0"/>
      </c:catAx>
      <c:valAx>
        <c:axId val="416307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5643"/>
        <c:crossesAt val="1"/>
        <c:crossBetween val="between"/>
        <c:dispUnits/>
        <c:majorUnit val="100"/>
      </c:valAx>
      <c:spPr>
        <a:solidFill>
          <a:srgbClr val="EEEEEE"/>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a:t>
            </a:r>
            <a:r>
              <a:rPr lang="en-US" cap="none" sz="2160" b="1" i="0" u="none" baseline="0">
                <a:solidFill>
                  <a:srgbClr val="333333"/>
                </a:solidFill>
              </a:rPr>
              <a:t>
</a:t>
            </a:r>
            <a:r>
              <a:rPr lang="en-US" cap="none" sz="1800" b="1" i="0" u="none" baseline="0">
                <a:solidFill>
                  <a:srgbClr val="333333"/>
                </a:solidFill>
              </a:rPr>
              <a:t>(State RPS)</a:t>
            </a:r>
          </a:p>
        </c:rich>
      </c:tx>
      <c:layout>
        <c:manualLayout>
          <c:xMode val="factor"/>
          <c:yMode val="factor"/>
          <c:x val="-0.0015"/>
          <c:y val="-0.00825"/>
        </c:manualLayout>
      </c:layout>
      <c:spPr>
        <a:noFill/>
        <a:ln w="3175">
          <a:noFill/>
        </a:ln>
      </c:spPr>
    </c:title>
    <c:plotArea>
      <c:layout>
        <c:manualLayout>
          <c:xMode val="edge"/>
          <c:yMode val="edge"/>
          <c:x val="0.06225"/>
          <c:y val="0.298"/>
          <c:w val="0.90175"/>
          <c:h val="0.65025"/>
        </c:manualLayout>
      </c:layout>
      <c:barChart>
        <c:barDir val="col"/>
        <c:grouping val="stacked"/>
        <c:varyColors val="0"/>
        <c:ser>
          <c:idx val="0"/>
          <c:order val="0"/>
          <c:tx>
            <c:strRef>
              <c:f>'Q9 - Incentive Programs'!$B$90</c:f>
              <c:strCache>
                <c:ptCount val="1"/>
                <c:pt idx="0">
                  <c:v>Extremely</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Programs'!$A$91:$A$100</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Programs'!$B$91:$B$100</c:f>
              <c:numCache>
                <c:ptCount val="10"/>
                <c:pt idx="0">
                  <c:v>3</c:v>
                </c:pt>
                <c:pt idx="1">
                  <c:v>17</c:v>
                </c:pt>
                <c:pt idx="2">
                  <c:v>6</c:v>
                </c:pt>
                <c:pt idx="3">
                  <c:v>2</c:v>
                </c:pt>
                <c:pt idx="4">
                  <c:v>1</c:v>
                </c:pt>
                <c:pt idx="5">
                  <c:v>0</c:v>
                </c:pt>
                <c:pt idx="6">
                  <c:v>0</c:v>
                </c:pt>
                <c:pt idx="7">
                  <c:v>0</c:v>
                </c:pt>
                <c:pt idx="8">
                  <c:v>0</c:v>
                </c:pt>
                <c:pt idx="9">
                  <c:v>1</c:v>
                </c:pt>
              </c:numCache>
            </c:numRef>
          </c:val>
        </c:ser>
        <c:ser>
          <c:idx val="1"/>
          <c:order val="1"/>
          <c:tx>
            <c:strRef>
              <c:f>'Q9 - Incentive Programs'!$C$90</c:f>
              <c:strCache>
                <c:ptCount val="1"/>
                <c:pt idx="0">
                  <c:v>Very</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Programs'!$A$91:$A$100</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Programs'!$C$91:$C$100</c:f>
              <c:numCache>
                <c:ptCount val="10"/>
                <c:pt idx="0">
                  <c:v>3</c:v>
                </c:pt>
                <c:pt idx="1">
                  <c:v>2</c:v>
                </c:pt>
                <c:pt idx="2">
                  <c:v>2</c:v>
                </c:pt>
                <c:pt idx="3">
                  <c:v>0</c:v>
                </c:pt>
                <c:pt idx="4">
                  <c:v>0</c:v>
                </c:pt>
                <c:pt idx="5">
                  <c:v>0</c:v>
                </c:pt>
                <c:pt idx="6">
                  <c:v>0</c:v>
                </c:pt>
                <c:pt idx="7">
                  <c:v>0</c:v>
                </c:pt>
                <c:pt idx="8">
                  <c:v>0</c:v>
                </c:pt>
                <c:pt idx="9">
                  <c:v>0</c:v>
                </c:pt>
              </c:numCache>
            </c:numRef>
          </c:val>
        </c:ser>
        <c:ser>
          <c:idx val="2"/>
          <c:order val="2"/>
          <c:tx>
            <c:strRef>
              <c:f>'Q9 - Incentive Programs'!$D$90</c:f>
              <c:strCache>
                <c:ptCount val="1"/>
                <c:pt idx="0">
                  <c:v>Moderately</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Programs'!$A$91:$A$100</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Programs'!$D$91:$D$100</c:f>
              <c:numCache>
                <c:ptCount val="10"/>
                <c:pt idx="0">
                  <c:v>1</c:v>
                </c:pt>
                <c:pt idx="1">
                  <c:v>1</c:v>
                </c:pt>
                <c:pt idx="2">
                  <c:v>3</c:v>
                </c:pt>
                <c:pt idx="3">
                  <c:v>1</c:v>
                </c:pt>
                <c:pt idx="4">
                  <c:v>0</c:v>
                </c:pt>
                <c:pt idx="5">
                  <c:v>1</c:v>
                </c:pt>
                <c:pt idx="6">
                  <c:v>1</c:v>
                </c:pt>
                <c:pt idx="7">
                  <c:v>0</c:v>
                </c:pt>
                <c:pt idx="8">
                  <c:v>0</c:v>
                </c:pt>
                <c:pt idx="9">
                  <c:v>0</c:v>
                </c:pt>
              </c:numCache>
            </c:numRef>
          </c:val>
        </c:ser>
        <c:ser>
          <c:idx val="3"/>
          <c:order val="3"/>
          <c:tx>
            <c:strRef>
              <c:f>'Q9 - Incentive Programs'!$E$90</c:f>
              <c:strCache>
                <c:ptCount val="1"/>
                <c:pt idx="0">
                  <c:v>Slightly</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Programs'!$A$91:$A$100</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Programs'!$E$91:$E$100</c:f>
              <c:numCache>
                <c:ptCount val="10"/>
                <c:pt idx="0">
                  <c:v>0</c:v>
                </c:pt>
                <c:pt idx="1">
                  <c:v>2</c:v>
                </c:pt>
                <c:pt idx="2">
                  <c:v>0</c:v>
                </c:pt>
                <c:pt idx="3">
                  <c:v>1</c:v>
                </c:pt>
                <c:pt idx="4">
                  <c:v>2</c:v>
                </c:pt>
                <c:pt idx="5">
                  <c:v>0</c:v>
                </c:pt>
                <c:pt idx="6">
                  <c:v>1</c:v>
                </c:pt>
                <c:pt idx="7">
                  <c:v>0</c:v>
                </c:pt>
                <c:pt idx="8">
                  <c:v>0</c:v>
                </c:pt>
                <c:pt idx="9">
                  <c:v>0</c:v>
                </c:pt>
              </c:numCache>
            </c:numRef>
          </c:val>
        </c:ser>
        <c:ser>
          <c:idx val="4"/>
          <c:order val="4"/>
          <c:tx>
            <c:strRef>
              <c:f>'Q9 - Incentive Programs'!$F$90</c:f>
              <c:strCache>
                <c:ptCount val="1"/>
                <c:pt idx="0">
                  <c:v>None</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Programs'!$A$91:$A$100</c:f>
              <c:strCache>
                <c:ptCount val="10"/>
                <c:pt idx="0">
                  <c:v>Wind</c:v>
                </c:pt>
                <c:pt idx="1">
                  <c:v>PV &lt; 1 MW</c:v>
                </c:pt>
                <c:pt idx="2">
                  <c:v>PV &gt;= 1 MW</c:v>
                </c:pt>
                <c:pt idx="3">
                  <c:v>CSP</c:v>
                </c:pt>
                <c:pt idx="4">
                  <c:v>Solar Thermal (non-elec)</c:v>
                </c:pt>
                <c:pt idx="5">
                  <c:v>Geothermal</c:v>
                </c:pt>
                <c:pt idx="6">
                  <c:v>Biomass - Elec</c:v>
                </c:pt>
                <c:pt idx="7">
                  <c:v>Biomass - Non-elec</c:v>
                </c:pt>
                <c:pt idx="8">
                  <c:v>Hydro</c:v>
                </c:pt>
                <c:pt idx="9">
                  <c:v>Other Technologies</c:v>
                </c:pt>
              </c:strCache>
            </c:strRef>
          </c:cat>
          <c:val>
            <c:numRef>
              <c:f>'Q9 - Incentive Programs'!$F$91:$F$100</c:f>
              <c:numCache>
                <c:ptCount val="10"/>
                <c:pt idx="0">
                  <c:v>1</c:v>
                </c:pt>
                <c:pt idx="1">
                  <c:v>6</c:v>
                </c:pt>
                <c:pt idx="2">
                  <c:v>0</c:v>
                </c:pt>
                <c:pt idx="3">
                  <c:v>1</c:v>
                </c:pt>
                <c:pt idx="4">
                  <c:v>1</c:v>
                </c:pt>
                <c:pt idx="5">
                  <c:v>0</c:v>
                </c:pt>
                <c:pt idx="6">
                  <c:v>0</c:v>
                </c:pt>
                <c:pt idx="7">
                  <c:v>0</c:v>
                </c:pt>
                <c:pt idx="8">
                  <c:v>0</c:v>
                </c:pt>
                <c:pt idx="9">
                  <c:v>0</c:v>
                </c:pt>
              </c:numCache>
            </c:numRef>
          </c:val>
        </c:ser>
        <c:overlap val="100"/>
        <c:axId val="50656063"/>
        <c:axId val="53251384"/>
      </c:barChart>
      <c:catAx>
        <c:axId val="506560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333333"/>
                </a:solidFill>
              </a:defRPr>
            </a:pPr>
          </a:p>
        </c:txPr>
        <c:crossAx val="53251384"/>
        <c:crosses val="autoZero"/>
        <c:auto val="1"/>
        <c:lblOffset val="100"/>
        <c:tickLblSkip val="1"/>
        <c:noMultiLvlLbl val="0"/>
      </c:catAx>
      <c:valAx>
        <c:axId val="5325138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3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56063"/>
        <c:crossesAt val="1"/>
        <c:crossBetween val="between"/>
        <c:dispUnits/>
        <c:majorUnit val="4"/>
      </c:valAx>
      <c:spPr>
        <a:solidFill>
          <a:srgbClr val="EEEEEE"/>
        </a:solidFill>
        <a:ln w="3175">
          <a:noFill/>
        </a:ln>
      </c:spPr>
    </c:plotArea>
    <c:legend>
      <c:legendPos val="r"/>
      <c:layout>
        <c:manualLayout>
          <c:xMode val="edge"/>
          <c:yMode val="edge"/>
          <c:x val="0.68575"/>
          <c:y val="0.27775"/>
          <c:w val="0.2845"/>
          <c:h val="0.32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comment on the IMPORTANCE of different INCENTIVES PROGRAMS to developing your projects...</a:t>
            </a:r>
            <a:r>
              <a:rPr lang="en-US" cap="none" sz="2160" b="1" i="0" u="none" baseline="0">
                <a:solidFill>
                  <a:srgbClr val="333333"/>
                </a:solidFill>
              </a:rPr>
              <a:t>
</a:t>
            </a:r>
            <a:r>
              <a:rPr lang="en-US" cap="none" sz="1800" b="1" i="0" u="none" baseline="0">
                <a:solidFill>
                  <a:srgbClr val="333333"/>
                </a:solidFill>
              </a:rPr>
              <a:t>(State RPS)</a:t>
            </a:r>
          </a:p>
        </c:rich>
      </c:tx>
      <c:layout>
        <c:manualLayout>
          <c:xMode val="factor"/>
          <c:yMode val="factor"/>
          <c:x val="-0.0015"/>
          <c:y val="-0.00775"/>
        </c:manualLayout>
      </c:layout>
      <c:spPr>
        <a:noFill/>
        <a:ln w="3175">
          <a:noFill/>
        </a:ln>
      </c:spPr>
    </c:title>
    <c:plotArea>
      <c:layout>
        <c:manualLayout>
          <c:xMode val="edge"/>
          <c:yMode val="edge"/>
          <c:x val="0.067"/>
          <c:y val="0.28775"/>
          <c:w val="0.89225"/>
          <c:h val="0.62775"/>
        </c:manualLayout>
      </c:layout>
      <c:barChart>
        <c:barDir val="col"/>
        <c:grouping val="stacked"/>
        <c:varyColors val="0"/>
        <c:ser>
          <c:idx val="0"/>
          <c:order val="0"/>
          <c:tx>
            <c:strRef>
              <c:f>'Q9 - Incentive Programs'!$A$91</c:f>
              <c:strCache>
                <c:ptCount val="1"/>
                <c:pt idx="0">
                  <c:v>Wind</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Programs'!$B$91:$F$91</c:f>
              <c:numCache>
                <c:ptCount val="5"/>
                <c:pt idx="0">
                  <c:v>3</c:v>
                </c:pt>
                <c:pt idx="1">
                  <c:v>3</c:v>
                </c:pt>
                <c:pt idx="2">
                  <c:v>1</c:v>
                </c:pt>
                <c:pt idx="3">
                  <c:v>0</c:v>
                </c:pt>
                <c:pt idx="4">
                  <c:v>1</c:v>
                </c:pt>
              </c:numCache>
            </c:numRef>
          </c:val>
        </c:ser>
        <c:ser>
          <c:idx val="1"/>
          <c:order val="1"/>
          <c:tx>
            <c:strRef>
              <c:f>'Q9 - Incentive Programs'!$A$92</c:f>
              <c:strCache>
                <c:ptCount val="1"/>
                <c:pt idx="0">
                  <c:v>PV &lt; 1 MW</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Programs'!$B$92:$F$92</c:f>
              <c:numCache>
                <c:ptCount val="5"/>
                <c:pt idx="0">
                  <c:v>17</c:v>
                </c:pt>
                <c:pt idx="1">
                  <c:v>2</c:v>
                </c:pt>
                <c:pt idx="2">
                  <c:v>1</c:v>
                </c:pt>
                <c:pt idx="3">
                  <c:v>2</c:v>
                </c:pt>
                <c:pt idx="4">
                  <c:v>6</c:v>
                </c:pt>
              </c:numCache>
            </c:numRef>
          </c:val>
        </c:ser>
        <c:ser>
          <c:idx val="2"/>
          <c:order val="2"/>
          <c:tx>
            <c:strRef>
              <c:f>'Q9 - Incentive Programs'!$A$93</c:f>
              <c:strCache>
                <c:ptCount val="1"/>
                <c:pt idx="0">
                  <c:v>PV &gt;= 1 MW</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Programs'!$B$93:$F$93</c:f>
              <c:numCache>
                <c:ptCount val="5"/>
                <c:pt idx="0">
                  <c:v>6</c:v>
                </c:pt>
                <c:pt idx="1">
                  <c:v>2</c:v>
                </c:pt>
                <c:pt idx="2">
                  <c:v>3</c:v>
                </c:pt>
                <c:pt idx="3">
                  <c:v>0</c:v>
                </c:pt>
                <c:pt idx="4">
                  <c:v>0</c:v>
                </c:pt>
              </c:numCache>
            </c:numRef>
          </c:val>
        </c:ser>
        <c:ser>
          <c:idx val="3"/>
          <c:order val="3"/>
          <c:tx>
            <c:strRef>
              <c:f>'Q9 - Incentive Programs'!$A$94</c:f>
              <c:strCache>
                <c:ptCount val="1"/>
                <c:pt idx="0">
                  <c:v>CSP</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Programs'!$B$94:$F$94</c:f>
              <c:numCache>
                <c:ptCount val="5"/>
                <c:pt idx="0">
                  <c:v>2</c:v>
                </c:pt>
                <c:pt idx="1">
                  <c:v>0</c:v>
                </c:pt>
                <c:pt idx="2">
                  <c:v>1</c:v>
                </c:pt>
                <c:pt idx="3">
                  <c:v>1</c:v>
                </c:pt>
                <c:pt idx="4">
                  <c:v>1</c:v>
                </c:pt>
              </c:numCache>
            </c:numRef>
          </c:val>
        </c:ser>
        <c:ser>
          <c:idx val="4"/>
          <c:order val="4"/>
          <c:tx>
            <c:strRef>
              <c:f>'Q9 - Incentive Programs'!$A$95</c:f>
              <c:strCache>
                <c:ptCount val="1"/>
                <c:pt idx="0">
                  <c:v>Solar Thermal (non-elec)</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Programs'!$B$95:$F$95</c:f>
              <c:numCache>
                <c:ptCount val="5"/>
                <c:pt idx="0">
                  <c:v>1</c:v>
                </c:pt>
                <c:pt idx="1">
                  <c:v>0</c:v>
                </c:pt>
                <c:pt idx="2">
                  <c:v>0</c:v>
                </c:pt>
                <c:pt idx="3">
                  <c:v>2</c:v>
                </c:pt>
                <c:pt idx="4">
                  <c:v>1</c:v>
                </c:pt>
              </c:numCache>
            </c:numRef>
          </c:val>
        </c:ser>
        <c:ser>
          <c:idx val="5"/>
          <c:order val="5"/>
          <c:tx>
            <c:strRef>
              <c:f>'Q9 - Incentive Programs'!$A$96</c:f>
              <c:strCache>
                <c:ptCount val="1"/>
                <c:pt idx="0">
                  <c:v>Geothermal</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Programs'!$B$96:$F$96</c:f>
              <c:numCache>
                <c:ptCount val="5"/>
                <c:pt idx="0">
                  <c:v>0</c:v>
                </c:pt>
                <c:pt idx="1">
                  <c:v>0</c:v>
                </c:pt>
                <c:pt idx="2">
                  <c:v>1</c:v>
                </c:pt>
                <c:pt idx="3">
                  <c:v>0</c:v>
                </c:pt>
                <c:pt idx="4">
                  <c:v>0</c:v>
                </c:pt>
              </c:numCache>
            </c:numRef>
          </c:val>
        </c:ser>
        <c:ser>
          <c:idx val="6"/>
          <c:order val="6"/>
          <c:tx>
            <c:strRef>
              <c:f>'Q9 - Incentive Programs'!$A$97</c:f>
              <c:strCache>
                <c:ptCount val="1"/>
                <c:pt idx="0">
                  <c:v>Biomass - Elec</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Programs'!$B$97:$F$97</c:f>
              <c:numCache>
                <c:ptCount val="5"/>
                <c:pt idx="0">
                  <c:v>0</c:v>
                </c:pt>
                <c:pt idx="1">
                  <c:v>0</c:v>
                </c:pt>
                <c:pt idx="2">
                  <c:v>1</c:v>
                </c:pt>
                <c:pt idx="3">
                  <c:v>1</c:v>
                </c:pt>
                <c:pt idx="4">
                  <c:v>0</c:v>
                </c:pt>
              </c:numCache>
            </c:numRef>
          </c:val>
        </c:ser>
        <c:ser>
          <c:idx val="7"/>
          <c:order val="7"/>
          <c:tx>
            <c:strRef>
              <c:f>'Q9 - Incentive Programs'!$A$98</c:f>
              <c:strCache>
                <c:ptCount val="1"/>
                <c:pt idx="0">
                  <c:v>Biomass - Non-elec</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Programs'!$B$98:$F$98</c:f>
              <c:numCache>
                <c:ptCount val="5"/>
                <c:pt idx="0">
                  <c:v>0</c:v>
                </c:pt>
                <c:pt idx="1">
                  <c:v>0</c:v>
                </c:pt>
                <c:pt idx="2">
                  <c:v>0</c:v>
                </c:pt>
                <c:pt idx="3">
                  <c:v>0</c:v>
                </c:pt>
                <c:pt idx="4">
                  <c:v>0</c:v>
                </c:pt>
              </c:numCache>
            </c:numRef>
          </c:val>
        </c:ser>
        <c:ser>
          <c:idx val="8"/>
          <c:order val="8"/>
          <c:tx>
            <c:strRef>
              <c:f>'Q9 - Incentive Programs'!$A$99</c:f>
              <c:strCache>
                <c:ptCount val="1"/>
                <c:pt idx="0">
                  <c:v>Hydro</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Programs'!$B$99:$F$99</c:f>
              <c:numCache>
                <c:ptCount val="5"/>
                <c:pt idx="0">
                  <c:v>0</c:v>
                </c:pt>
                <c:pt idx="1">
                  <c:v>0</c:v>
                </c:pt>
                <c:pt idx="2">
                  <c:v>0</c:v>
                </c:pt>
                <c:pt idx="3">
                  <c:v>0</c:v>
                </c:pt>
                <c:pt idx="4">
                  <c:v>0</c:v>
                </c:pt>
              </c:numCache>
            </c:numRef>
          </c:val>
        </c:ser>
        <c:ser>
          <c:idx val="9"/>
          <c:order val="9"/>
          <c:tx>
            <c:strRef>
              <c:f>'Q9 - Incentive Programs'!$A$100</c:f>
              <c:strCache>
                <c:ptCount val="1"/>
                <c:pt idx="0">
                  <c:v>Other Technologies</c:v>
                </c:pt>
              </c:strCache>
            </c:strRef>
          </c:tx>
          <c:spPr>
            <a:gradFill rotWithShape="1">
              <a:gsLst>
                <a:gs pos="0">
                  <a:srgbClr val="D6C5F1"/>
                </a:gs>
                <a:gs pos="100000">
                  <a:srgbClr val="A896C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'Q9 - Incentive Programs'!$B$90:$F$90</c:f>
              <c:strCache>
                <c:ptCount val="5"/>
                <c:pt idx="0">
                  <c:v>Extremely</c:v>
                </c:pt>
                <c:pt idx="1">
                  <c:v>Very</c:v>
                </c:pt>
                <c:pt idx="2">
                  <c:v>Moderately</c:v>
                </c:pt>
                <c:pt idx="3">
                  <c:v>Slightly</c:v>
                </c:pt>
                <c:pt idx="4">
                  <c:v>None</c:v>
                </c:pt>
              </c:strCache>
            </c:strRef>
          </c:cat>
          <c:val>
            <c:numRef>
              <c:f>'Q9 - Incentive Programs'!$B$100:$F$100</c:f>
              <c:numCache>
                <c:ptCount val="5"/>
                <c:pt idx="0">
                  <c:v>1</c:v>
                </c:pt>
                <c:pt idx="1">
                  <c:v>0</c:v>
                </c:pt>
                <c:pt idx="2">
                  <c:v>0</c:v>
                </c:pt>
                <c:pt idx="3">
                  <c:v>0</c:v>
                </c:pt>
                <c:pt idx="4">
                  <c:v>0</c:v>
                </c:pt>
              </c:numCache>
            </c:numRef>
          </c:val>
        </c:ser>
        <c:overlap val="100"/>
        <c:axId val="9500409"/>
        <c:axId val="18394818"/>
      </c:barChart>
      <c:catAx>
        <c:axId val="9500409"/>
        <c:scaling>
          <c:orientation val="minMax"/>
        </c:scaling>
        <c:axPos val="b"/>
        <c:delete val="0"/>
        <c:numFmt formatCode="General" sourceLinked="1"/>
        <c:majorTickMark val="out"/>
        <c:minorTickMark val="none"/>
        <c:tickLblPos val="nextTo"/>
        <c:spPr>
          <a:ln w="3175">
            <a:solidFill>
              <a:srgbClr val="808080"/>
            </a:solidFill>
          </a:ln>
        </c:spPr>
        <c:crossAx val="18394818"/>
        <c:crosses val="autoZero"/>
        <c:auto val="1"/>
        <c:lblOffset val="100"/>
        <c:tickLblSkip val="1"/>
        <c:noMultiLvlLbl val="0"/>
      </c:catAx>
      <c:valAx>
        <c:axId val="1839481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5"/>
              <c:y val="0.02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00409"/>
        <c:crossesAt val="1"/>
        <c:crossBetween val="between"/>
        <c:dispUnits/>
        <c:majorUnit val="4"/>
      </c:valAx>
      <c:spPr>
        <a:solidFill>
          <a:srgbClr val="EEEEEE"/>
        </a:solidFill>
        <a:ln w="3175">
          <a:noFill/>
        </a:ln>
      </c:spPr>
    </c:plotArea>
    <c:legend>
      <c:legendPos val="tr"/>
      <c:layout>
        <c:manualLayout>
          <c:xMode val="edge"/>
          <c:yMode val="edge"/>
          <c:x val="0.67725"/>
          <c:y val="0.25775"/>
          <c:w val="0.30575"/>
          <c:h val="0.456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
</a:t>
            </a:r>
            <a:r>
              <a:rPr lang="en-US" cap="none" sz="1800" b="1" i="0" u="none" baseline="0">
                <a:solidFill>
                  <a:srgbClr val="333333"/>
                </a:solidFill>
              </a:rPr>
              <a:t>(PPA Duration)</a:t>
            </a:r>
          </a:p>
        </c:rich>
      </c:tx>
      <c:layout>
        <c:manualLayout>
          <c:xMode val="factor"/>
          <c:yMode val="factor"/>
          <c:x val="-0.0015"/>
          <c:y val="-0.00825"/>
        </c:manualLayout>
      </c:layout>
      <c:spPr>
        <a:noFill/>
        <a:ln w="3175">
          <a:noFill/>
        </a:ln>
      </c:spPr>
    </c:title>
    <c:plotArea>
      <c:layout>
        <c:manualLayout>
          <c:xMode val="edge"/>
          <c:yMode val="edge"/>
          <c:x val="0.0715"/>
          <c:y val="0.28875"/>
          <c:w val="0.89425"/>
          <c:h val="0.6765"/>
        </c:manualLayout>
      </c:layout>
      <c:barChart>
        <c:barDir val="col"/>
        <c:grouping val="stacked"/>
        <c:varyColors val="0"/>
        <c:ser>
          <c:idx val="0"/>
          <c:order val="0"/>
          <c:tx>
            <c:strRef>
              <c:f>'Q10 - Typical PPA'!$A$11</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PPA'!$B$10:$G$10</c:f>
              <c:strCache>
                <c:ptCount val="6"/>
                <c:pt idx="0">
                  <c:v>0 - 4 yrs</c:v>
                </c:pt>
                <c:pt idx="1">
                  <c:v>5 - 9 yrs</c:v>
                </c:pt>
                <c:pt idx="2">
                  <c:v>10 - 14 yrs</c:v>
                </c:pt>
                <c:pt idx="3">
                  <c:v>15 - 19 yrs</c:v>
                </c:pt>
                <c:pt idx="4">
                  <c:v>20 yrs</c:v>
                </c:pt>
                <c:pt idx="5">
                  <c:v>21 + yrs</c:v>
                </c:pt>
              </c:strCache>
            </c:strRef>
          </c:cat>
          <c:val>
            <c:numRef>
              <c:f>'Q10 - Typical PPA'!$B$11:$G$11</c:f>
              <c:numCache>
                <c:ptCount val="6"/>
                <c:pt idx="0">
                  <c:v>0</c:v>
                </c:pt>
                <c:pt idx="1">
                  <c:v>0</c:v>
                </c:pt>
                <c:pt idx="2">
                  <c:v>0</c:v>
                </c:pt>
                <c:pt idx="3">
                  <c:v>0</c:v>
                </c:pt>
                <c:pt idx="4">
                  <c:v>3</c:v>
                </c:pt>
                <c:pt idx="5">
                  <c:v>1</c:v>
                </c:pt>
              </c:numCache>
            </c:numRef>
          </c:val>
        </c:ser>
        <c:ser>
          <c:idx val="1"/>
          <c:order val="1"/>
          <c:tx>
            <c:strRef>
              <c:f>'Q10 - Typical PPA'!$A$12</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PPA'!$B$10:$G$10</c:f>
              <c:strCache>
                <c:ptCount val="6"/>
                <c:pt idx="0">
                  <c:v>0 - 4 yrs</c:v>
                </c:pt>
                <c:pt idx="1">
                  <c:v>5 - 9 yrs</c:v>
                </c:pt>
                <c:pt idx="2">
                  <c:v>10 - 14 yrs</c:v>
                </c:pt>
                <c:pt idx="3">
                  <c:v>15 - 19 yrs</c:v>
                </c:pt>
                <c:pt idx="4">
                  <c:v>20 yrs</c:v>
                </c:pt>
                <c:pt idx="5">
                  <c:v>21 + yrs</c:v>
                </c:pt>
              </c:strCache>
            </c:strRef>
          </c:cat>
          <c:val>
            <c:numRef>
              <c:f>'Q10 - Typical PPA'!$B$12:$G$12</c:f>
              <c:numCache>
                <c:ptCount val="6"/>
                <c:pt idx="0">
                  <c:v>0</c:v>
                </c:pt>
                <c:pt idx="1">
                  <c:v>0</c:v>
                </c:pt>
                <c:pt idx="2">
                  <c:v>2</c:v>
                </c:pt>
                <c:pt idx="3">
                  <c:v>3</c:v>
                </c:pt>
                <c:pt idx="4">
                  <c:v>4</c:v>
                </c:pt>
                <c:pt idx="5">
                  <c:v>2</c:v>
                </c:pt>
              </c:numCache>
            </c:numRef>
          </c:val>
        </c:ser>
        <c:ser>
          <c:idx val="2"/>
          <c:order val="2"/>
          <c:tx>
            <c:strRef>
              <c:f>'Q10 - Typical PPA'!$A$13</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PPA'!$B$10:$G$10</c:f>
              <c:strCache>
                <c:ptCount val="6"/>
                <c:pt idx="0">
                  <c:v>0 - 4 yrs</c:v>
                </c:pt>
                <c:pt idx="1">
                  <c:v>5 - 9 yrs</c:v>
                </c:pt>
                <c:pt idx="2">
                  <c:v>10 - 14 yrs</c:v>
                </c:pt>
                <c:pt idx="3">
                  <c:v>15 - 19 yrs</c:v>
                </c:pt>
                <c:pt idx="4">
                  <c:v>20 yrs</c:v>
                </c:pt>
                <c:pt idx="5">
                  <c:v>21 + yrs</c:v>
                </c:pt>
              </c:strCache>
            </c:strRef>
          </c:cat>
          <c:val>
            <c:numRef>
              <c:f>'Q10 - Typical PPA'!$B$13:$G$13</c:f>
              <c:numCache>
                <c:ptCount val="6"/>
                <c:pt idx="0">
                  <c:v>0</c:v>
                </c:pt>
                <c:pt idx="1">
                  <c:v>0</c:v>
                </c:pt>
                <c:pt idx="2">
                  <c:v>0</c:v>
                </c:pt>
                <c:pt idx="3">
                  <c:v>2</c:v>
                </c:pt>
                <c:pt idx="4">
                  <c:v>3</c:v>
                </c:pt>
                <c:pt idx="5">
                  <c:v>0</c:v>
                </c:pt>
              </c:numCache>
            </c:numRef>
          </c:val>
        </c:ser>
        <c:ser>
          <c:idx val="3"/>
          <c:order val="3"/>
          <c:tx>
            <c:strRef>
              <c:f>'Q10 - Typical PPA'!$A$14</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PPA'!$B$10:$G$10</c:f>
              <c:strCache>
                <c:ptCount val="6"/>
                <c:pt idx="0">
                  <c:v>0 - 4 yrs</c:v>
                </c:pt>
                <c:pt idx="1">
                  <c:v>5 - 9 yrs</c:v>
                </c:pt>
                <c:pt idx="2">
                  <c:v>10 - 14 yrs</c:v>
                </c:pt>
                <c:pt idx="3">
                  <c:v>15 - 19 yrs</c:v>
                </c:pt>
                <c:pt idx="4">
                  <c:v>20 yrs</c:v>
                </c:pt>
                <c:pt idx="5">
                  <c:v>21 + yrs</c:v>
                </c:pt>
              </c:strCache>
            </c:strRef>
          </c:cat>
          <c:val>
            <c:numRef>
              <c:f>'Q10 - Typical PPA'!$B$14:$G$14</c:f>
              <c:numCache>
                <c:ptCount val="6"/>
                <c:pt idx="0">
                  <c:v>0</c:v>
                </c:pt>
                <c:pt idx="1">
                  <c:v>0</c:v>
                </c:pt>
                <c:pt idx="2">
                  <c:v>2</c:v>
                </c:pt>
                <c:pt idx="3">
                  <c:v>0</c:v>
                </c:pt>
                <c:pt idx="4">
                  <c:v>2</c:v>
                </c:pt>
                <c:pt idx="5">
                  <c:v>1</c:v>
                </c:pt>
              </c:numCache>
            </c:numRef>
          </c:val>
        </c:ser>
        <c:overlap val="100"/>
        <c:axId val="31335635"/>
        <c:axId val="13585260"/>
      </c:barChart>
      <c:catAx>
        <c:axId val="31335635"/>
        <c:scaling>
          <c:orientation val="minMax"/>
        </c:scaling>
        <c:axPos val="b"/>
        <c:delete val="0"/>
        <c:numFmt formatCode="General" sourceLinked="1"/>
        <c:majorTickMark val="out"/>
        <c:minorTickMark val="none"/>
        <c:tickLblPos val="nextTo"/>
        <c:spPr>
          <a:ln w="3175">
            <a:solidFill>
              <a:srgbClr val="808080"/>
            </a:solidFill>
          </a:ln>
        </c:spPr>
        <c:crossAx val="13585260"/>
        <c:crosses val="autoZero"/>
        <c:auto val="1"/>
        <c:lblOffset val="100"/>
        <c:tickLblSkip val="1"/>
        <c:noMultiLvlLbl val="0"/>
      </c:catAx>
      <c:valAx>
        <c:axId val="1358526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37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35635"/>
        <c:crossesAt val="1"/>
        <c:crossBetween val="between"/>
        <c:dispUnits/>
      </c:valAx>
      <c:spPr>
        <a:solidFill>
          <a:srgbClr val="EEEEEE"/>
        </a:solidFill>
        <a:ln w="3175">
          <a:noFill/>
        </a:ln>
      </c:spPr>
    </c:plotArea>
    <c:legend>
      <c:legendPos val="r"/>
      <c:layout>
        <c:manualLayout>
          <c:xMode val="edge"/>
          <c:yMode val="edge"/>
          <c:x val="0.15075"/>
          <c:y val="0.346"/>
          <c:w val="0.2675"/>
          <c:h val="0.334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(PPA Duration)</a:t>
            </a:r>
          </a:p>
        </c:rich>
      </c:tx>
      <c:layout>
        <c:manualLayout>
          <c:xMode val="factor"/>
          <c:yMode val="factor"/>
          <c:x val="-0.0015"/>
          <c:y val="-0.00825"/>
        </c:manualLayout>
      </c:layout>
      <c:spPr>
        <a:noFill/>
        <a:ln w="3175">
          <a:noFill/>
        </a:ln>
      </c:spPr>
    </c:title>
    <c:plotArea>
      <c:layout>
        <c:manualLayout>
          <c:xMode val="edge"/>
          <c:yMode val="edge"/>
          <c:x val="0.0335"/>
          <c:y val="0.319"/>
          <c:w val="0.93225"/>
          <c:h val="0.6605"/>
        </c:manualLayout>
      </c:layout>
      <c:barChart>
        <c:barDir val="col"/>
        <c:grouping val="stacked"/>
        <c:varyColors val="0"/>
        <c:ser>
          <c:idx val="0"/>
          <c:order val="0"/>
          <c:tx>
            <c:strRef>
              <c:f>'Q10 - Typical PPA'!$B$10</c:f>
              <c:strCache>
                <c:ptCount val="1"/>
                <c:pt idx="0">
                  <c:v>0 - 4 yrs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PPA'!$B$11:$B$14</c:f>
              <c:numCache>
                <c:ptCount val="4"/>
                <c:pt idx="0">
                  <c:v>0</c:v>
                </c:pt>
                <c:pt idx="1">
                  <c:v>0</c:v>
                </c:pt>
                <c:pt idx="2">
                  <c:v>0</c:v>
                </c:pt>
                <c:pt idx="3">
                  <c:v>0</c:v>
                </c:pt>
              </c:numCache>
            </c:numRef>
          </c:val>
        </c:ser>
        <c:ser>
          <c:idx val="1"/>
          <c:order val="1"/>
          <c:tx>
            <c:strRef>
              <c:f>'Q10 - Typical PPA'!$C$10</c:f>
              <c:strCache>
                <c:ptCount val="1"/>
                <c:pt idx="0">
                  <c:v>5 - 9 yrs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PPA'!$C$11:$C$14</c:f>
              <c:numCache>
                <c:ptCount val="4"/>
                <c:pt idx="0">
                  <c:v>0</c:v>
                </c:pt>
                <c:pt idx="1">
                  <c:v>0</c:v>
                </c:pt>
                <c:pt idx="2">
                  <c:v>0</c:v>
                </c:pt>
                <c:pt idx="3">
                  <c:v>0</c:v>
                </c:pt>
              </c:numCache>
            </c:numRef>
          </c:val>
        </c:ser>
        <c:ser>
          <c:idx val="2"/>
          <c:order val="2"/>
          <c:tx>
            <c:strRef>
              <c:f>'Q10 - Typical PPA'!$D$10</c:f>
              <c:strCache>
                <c:ptCount val="1"/>
                <c:pt idx="0">
                  <c:v>10 - 14 yrs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PPA'!$D$11:$D$14</c:f>
              <c:numCache>
                <c:ptCount val="4"/>
                <c:pt idx="0">
                  <c:v>0</c:v>
                </c:pt>
                <c:pt idx="1">
                  <c:v>2</c:v>
                </c:pt>
                <c:pt idx="2">
                  <c:v>0</c:v>
                </c:pt>
                <c:pt idx="3">
                  <c:v>2</c:v>
                </c:pt>
              </c:numCache>
            </c:numRef>
          </c:val>
        </c:ser>
        <c:ser>
          <c:idx val="3"/>
          <c:order val="3"/>
          <c:tx>
            <c:strRef>
              <c:f>'Q10 - Typical PPA'!$E$10</c:f>
              <c:strCache>
                <c:ptCount val="1"/>
                <c:pt idx="0">
                  <c:v>15 - 19 yrs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PPA'!$E$11:$E$14</c:f>
              <c:numCache>
                <c:ptCount val="4"/>
                <c:pt idx="0">
                  <c:v>0</c:v>
                </c:pt>
                <c:pt idx="1">
                  <c:v>3</c:v>
                </c:pt>
                <c:pt idx="2">
                  <c:v>2</c:v>
                </c:pt>
                <c:pt idx="3">
                  <c:v>0</c:v>
                </c:pt>
              </c:numCache>
            </c:numRef>
          </c:val>
        </c:ser>
        <c:ser>
          <c:idx val="4"/>
          <c:order val="4"/>
          <c:tx>
            <c:strRef>
              <c:f>'Q10 - Typical PPA'!$F$10</c:f>
              <c:strCache>
                <c:ptCount val="1"/>
                <c:pt idx="0">
                  <c:v>20 yrs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PPA'!$F$11:$F$14</c:f>
              <c:numCache>
                <c:ptCount val="4"/>
                <c:pt idx="0">
                  <c:v>3</c:v>
                </c:pt>
                <c:pt idx="1">
                  <c:v>4</c:v>
                </c:pt>
                <c:pt idx="2">
                  <c:v>3</c:v>
                </c:pt>
                <c:pt idx="3">
                  <c:v>2</c:v>
                </c:pt>
              </c:numCache>
            </c:numRef>
          </c:val>
        </c:ser>
        <c:ser>
          <c:idx val="5"/>
          <c:order val="5"/>
          <c:tx>
            <c:strRef>
              <c:f>'Q10 - Typical PPA'!$G$10</c:f>
              <c:strCache>
                <c:ptCount val="1"/>
                <c:pt idx="0">
                  <c:v>21 + yrs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PPA'!$A$11:$A$14</c:f>
              <c:strCache>
                <c:ptCount val="4"/>
                <c:pt idx="0">
                  <c:v>Wind</c:v>
                </c:pt>
                <c:pt idx="1">
                  <c:v>PV (&lt; 1 MW)</c:v>
                </c:pt>
                <c:pt idx="2">
                  <c:v>PV (&gt;= 1 MW)</c:v>
                </c:pt>
                <c:pt idx="3">
                  <c:v>Other</c:v>
                </c:pt>
              </c:strCache>
            </c:strRef>
          </c:cat>
          <c:val>
            <c:numRef>
              <c:f>'Q10 - Typical PPA'!$G$11:$G$14</c:f>
              <c:numCache>
                <c:ptCount val="4"/>
                <c:pt idx="0">
                  <c:v>1</c:v>
                </c:pt>
                <c:pt idx="1">
                  <c:v>2</c:v>
                </c:pt>
                <c:pt idx="2">
                  <c:v>0</c:v>
                </c:pt>
                <c:pt idx="3">
                  <c:v>1</c:v>
                </c:pt>
              </c:numCache>
            </c:numRef>
          </c:val>
        </c:ser>
        <c:overlap val="100"/>
        <c:axId val="55158477"/>
        <c:axId val="26664246"/>
      </c:barChart>
      <c:catAx>
        <c:axId val="55158477"/>
        <c:scaling>
          <c:orientation val="minMax"/>
        </c:scaling>
        <c:axPos val="b"/>
        <c:delete val="0"/>
        <c:numFmt formatCode="General" sourceLinked="1"/>
        <c:majorTickMark val="out"/>
        <c:minorTickMark val="none"/>
        <c:tickLblPos val="nextTo"/>
        <c:spPr>
          <a:ln w="3175">
            <a:solidFill>
              <a:srgbClr val="808080"/>
            </a:solidFill>
          </a:ln>
        </c:spPr>
        <c:crossAx val="26664246"/>
        <c:crosses val="autoZero"/>
        <c:auto val="1"/>
        <c:lblOffset val="100"/>
        <c:tickLblSkip val="1"/>
        <c:noMultiLvlLbl val="0"/>
      </c:catAx>
      <c:valAx>
        <c:axId val="2666424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5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58477"/>
        <c:crossesAt val="1"/>
        <c:crossBetween val="between"/>
        <c:dispUnits/>
      </c:valAx>
      <c:spPr>
        <a:solidFill>
          <a:srgbClr val="EEEEEE"/>
        </a:solidFill>
        <a:ln w="3175">
          <a:noFill/>
        </a:ln>
      </c:spPr>
    </c:plotArea>
    <c:legend>
      <c:legendPos val="r"/>
      <c:layout>
        <c:manualLayout>
          <c:xMode val="edge"/>
          <c:yMode val="edge"/>
          <c:x val="0.73025"/>
          <c:y val="0.3105"/>
          <c:w val="0.242"/>
          <c:h val="0.304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(PPA Price Year 1)</a:t>
            </a:r>
          </a:p>
        </c:rich>
      </c:tx>
      <c:layout>
        <c:manualLayout>
          <c:xMode val="factor"/>
          <c:yMode val="factor"/>
          <c:x val="-0.0015"/>
          <c:y val="-0.00825"/>
        </c:manualLayout>
      </c:layout>
      <c:spPr>
        <a:noFill/>
        <a:ln w="3175">
          <a:noFill/>
        </a:ln>
      </c:spPr>
    </c:title>
    <c:plotArea>
      <c:layout>
        <c:manualLayout>
          <c:xMode val="edge"/>
          <c:yMode val="edge"/>
          <c:x val="0.0395"/>
          <c:y val="0.30475"/>
          <c:w val="0.941"/>
          <c:h val="0.62575"/>
        </c:manualLayout>
      </c:layout>
      <c:barChart>
        <c:barDir val="col"/>
        <c:grouping val="stacked"/>
        <c:varyColors val="0"/>
        <c:ser>
          <c:idx val="0"/>
          <c:order val="0"/>
          <c:tx>
            <c:strRef>
              <c:f>'Q10 - Typical PPA'!$B$19</c:f>
              <c:strCache>
                <c:ptCount val="1"/>
                <c:pt idx="0">
                  <c:v>0.0 - 5.9 ?/kWh</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PPA'!$B$20:$B$23</c:f>
              <c:numCache>
                <c:ptCount val="4"/>
                <c:pt idx="0">
                  <c:v>1</c:v>
                </c:pt>
                <c:pt idx="1">
                  <c:v>1</c:v>
                </c:pt>
                <c:pt idx="2">
                  <c:v>1</c:v>
                </c:pt>
                <c:pt idx="3">
                  <c:v>2</c:v>
                </c:pt>
              </c:numCache>
            </c:numRef>
          </c:val>
        </c:ser>
        <c:ser>
          <c:idx val="1"/>
          <c:order val="1"/>
          <c:tx>
            <c:strRef>
              <c:f>'Q10 - Typical PPA'!$C$19</c:f>
              <c:strCache>
                <c:ptCount val="1"/>
                <c:pt idx="0">
                  <c:v>6.0 - 7.4 ?/kWh</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PPA'!$C$20:$C$23</c:f>
              <c:numCache>
                <c:ptCount val="4"/>
                <c:pt idx="0">
                  <c:v>1</c:v>
                </c:pt>
                <c:pt idx="1">
                  <c:v>0</c:v>
                </c:pt>
                <c:pt idx="2">
                  <c:v>0</c:v>
                </c:pt>
                <c:pt idx="3">
                  <c:v>0</c:v>
                </c:pt>
              </c:numCache>
            </c:numRef>
          </c:val>
        </c:ser>
        <c:ser>
          <c:idx val="2"/>
          <c:order val="2"/>
          <c:tx>
            <c:strRef>
              <c:f>'Q10 - Typical PPA'!$D$19</c:f>
              <c:strCache>
                <c:ptCount val="1"/>
                <c:pt idx="0">
                  <c:v>7.5 - 8.9 ?/kWh</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PPA'!$D$20:$D$23</c:f>
              <c:numCache>
                <c:ptCount val="4"/>
                <c:pt idx="0">
                  <c:v>0</c:v>
                </c:pt>
                <c:pt idx="1">
                  <c:v>3</c:v>
                </c:pt>
                <c:pt idx="2">
                  <c:v>0</c:v>
                </c:pt>
                <c:pt idx="3">
                  <c:v>0</c:v>
                </c:pt>
              </c:numCache>
            </c:numRef>
          </c:val>
        </c:ser>
        <c:ser>
          <c:idx val="3"/>
          <c:order val="3"/>
          <c:tx>
            <c:strRef>
              <c:f>'Q10 - Typical PPA'!$E$19</c:f>
              <c:strCache>
                <c:ptCount val="1"/>
                <c:pt idx="0">
                  <c:v>9.0 - 10.4 ?/kWh</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PPA'!$E$20:$E$23</c:f>
              <c:numCache>
                <c:ptCount val="4"/>
                <c:pt idx="0">
                  <c:v>1</c:v>
                </c:pt>
                <c:pt idx="1">
                  <c:v>2</c:v>
                </c:pt>
                <c:pt idx="2">
                  <c:v>0</c:v>
                </c:pt>
                <c:pt idx="3">
                  <c:v>1</c:v>
                </c:pt>
              </c:numCache>
            </c:numRef>
          </c:val>
        </c:ser>
        <c:ser>
          <c:idx val="4"/>
          <c:order val="4"/>
          <c:tx>
            <c:strRef>
              <c:f>'Q10 - Typical PPA'!$F$19</c:f>
              <c:strCache>
                <c:ptCount val="1"/>
                <c:pt idx="0">
                  <c:v>10.5 - 11.9 ?/kWh</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PPA'!$F$20:$F$23</c:f>
              <c:numCache>
                <c:ptCount val="4"/>
                <c:pt idx="0">
                  <c:v>0</c:v>
                </c:pt>
                <c:pt idx="1">
                  <c:v>2</c:v>
                </c:pt>
                <c:pt idx="2">
                  <c:v>0</c:v>
                </c:pt>
                <c:pt idx="3">
                  <c:v>0</c:v>
                </c:pt>
              </c:numCache>
            </c:numRef>
          </c:val>
        </c:ser>
        <c:ser>
          <c:idx val="5"/>
          <c:order val="5"/>
          <c:tx>
            <c:strRef>
              <c:f>'Q10 - Typical PPA'!$G$19</c:f>
              <c:strCache>
                <c:ptCount val="1"/>
                <c:pt idx="0">
                  <c:v>12.0 - 15.0 ?/kwh</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PPA'!$G$20:$G$23</c:f>
              <c:numCache>
                <c:ptCount val="4"/>
                <c:pt idx="0">
                  <c:v>0</c:v>
                </c:pt>
                <c:pt idx="1">
                  <c:v>1</c:v>
                </c:pt>
                <c:pt idx="2">
                  <c:v>1</c:v>
                </c:pt>
                <c:pt idx="3">
                  <c:v>0</c:v>
                </c:pt>
              </c:numCache>
            </c:numRef>
          </c:val>
        </c:ser>
        <c:ser>
          <c:idx val="6"/>
          <c:order val="6"/>
          <c:tx>
            <c:strRef>
              <c:f>'Q10 - Typical PPA'!$H$19</c:f>
              <c:strCache>
                <c:ptCount val="1"/>
                <c:pt idx="0">
                  <c:v>15.0+ ?/kwh</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PPA'!$A$20:$A$23</c:f>
              <c:strCache>
                <c:ptCount val="4"/>
                <c:pt idx="0">
                  <c:v>Wind</c:v>
                </c:pt>
                <c:pt idx="1">
                  <c:v>PV (&lt; 1 MW)</c:v>
                </c:pt>
                <c:pt idx="2">
                  <c:v>PV (&gt;= 1 MW)</c:v>
                </c:pt>
                <c:pt idx="3">
                  <c:v>Other</c:v>
                </c:pt>
              </c:strCache>
            </c:strRef>
          </c:cat>
          <c:val>
            <c:numRef>
              <c:f>'Q10 - Typical PPA'!$H$20:$H$23</c:f>
              <c:numCache>
                <c:ptCount val="4"/>
                <c:pt idx="0">
                  <c:v>0</c:v>
                </c:pt>
                <c:pt idx="1">
                  <c:v>3</c:v>
                </c:pt>
                <c:pt idx="2">
                  <c:v>2</c:v>
                </c:pt>
                <c:pt idx="3">
                  <c:v>0</c:v>
                </c:pt>
              </c:numCache>
            </c:numRef>
          </c:val>
        </c:ser>
        <c:overlap val="100"/>
        <c:axId val="38651623"/>
        <c:axId val="12320288"/>
      </c:barChart>
      <c:catAx>
        <c:axId val="38651623"/>
        <c:scaling>
          <c:orientation val="minMax"/>
        </c:scaling>
        <c:axPos val="b"/>
        <c:delete val="0"/>
        <c:numFmt formatCode="General" sourceLinked="1"/>
        <c:majorTickMark val="out"/>
        <c:minorTickMark val="none"/>
        <c:tickLblPos val="nextTo"/>
        <c:spPr>
          <a:ln w="3175">
            <a:solidFill>
              <a:srgbClr val="808080"/>
            </a:solidFill>
          </a:ln>
        </c:spPr>
        <c:crossAx val="12320288"/>
        <c:crosses val="autoZero"/>
        <c:auto val="1"/>
        <c:lblOffset val="100"/>
        <c:tickLblSkip val="1"/>
        <c:noMultiLvlLbl val="0"/>
      </c:catAx>
      <c:valAx>
        <c:axId val="1232028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51623"/>
        <c:crossesAt val="1"/>
        <c:crossBetween val="between"/>
        <c:dispUnits/>
      </c:valAx>
      <c:spPr>
        <a:solidFill>
          <a:srgbClr val="EEEEEE"/>
        </a:solidFill>
        <a:ln w="3175">
          <a:noFill/>
        </a:ln>
      </c:spPr>
    </c:plotArea>
    <c:legend>
      <c:legendPos val="r"/>
      <c:layout>
        <c:manualLayout>
          <c:xMode val="edge"/>
          <c:yMode val="edge"/>
          <c:x val="0.6965"/>
          <c:y val="0.27275"/>
          <c:w val="0.28875"/>
          <c:h val="0.40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(PPA Price Year 1)</a:t>
            </a:r>
          </a:p>
        </c:rich>
      </c:tx>
      <c:layout>
        <c:manualLayout>
          <c:xMode val="factor"/>
          <c:yMode val="factor"/>
          <c:x val="-0.0015"/>
          <c:y val="-0.00825"/>
        </c:manualLayout>
      </c:layout>
      <c:spPr>
        <a:noFill/>
        <a:ln w="3175">
          <a:noFill/>
        </a:ln>
      </c:spPr>
    </c:title>
    <c:plotArea>
      <c:layout>
        <c:manualLayout>
          <c:xMode val="edge"/>
          <c:yMode val="edge"/>
          <c:x val="0"/>
          <c:y val="0.31775"/>
          <c:w val="0.9885"/>
          <c:h val="0.6385"/>
        </c:manualLayout>
      </c:layout>
      <c:lineChart>
        <c:grouping val="standard"/>
        <c:varyColors val="0"/>
        <c:ser>
          <c:idx val="0"/>
          <c:order val="0"/>
          <c:tx>
            <c:strRef>
              <c:f>'Q10 - Typical PPA'!$A$24</c:f>
              <c:strCache>
                <c:ptCount val="1"/>
                <c:pt idx="0">
                  <c:v>Totals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66FF"/>
              </a:solidFill>
              <a:ln>
                <a:solidFill>
                  <a:srgbClr val="666699"/>
                </a:solidFill>
              </a:ln>
              <a:effectLst>
                <a:outerShdw dist="35921" dir="2700000" algn="br">
                  <a:prstClr val="black"/>
                </a:outerShdw>
              </a:effectLst>
            </c:spPr>
          </c:marker>
          <c:cat>
            <c:strRef>
              <c:f>'Q10 - Typical PPA'!$B$19:$H$19</c:f>
              <c:strCache>
                <c:ptCount val="7"/>
                <c:pt idx="0">
                  <c:v>0.0 - 5.9 ?/kWh</c:v>
                </c:pt>
                <c:pt idx="1">
                  <c:v>6.0 - 7.4 ?/kWh</c:v>
                </c:pt>
                <c:pt idx="2">
                  <c:v>7.5 - 8.9 ?/kWh</c:v>
                </c:pt>
                <c:pt idx="3">
                  <c:v>9.0 - 10.4 ?/kWh</c:v>
                </c:pt>
                <c:pt idx="4">
                  <c:v>10.5 - 11.9 ?/kWh</c:v>
                </c:pt>
                <c:pt idx="5">
                  <c:v>12.0 - 15.0 ?/kwh</c:v>
                </c:pt>
                <c:pt idx="6">
                  <c:v>15.0+ ?/kwh</c:v>
                </c:pt>
              </c:strCache>
            </c:strRef>
          </c:cat>
          <c:val>
            <c:numRef>
              <c:f>'Q10 - Typical PPA'!$B$24:$H$24</c:f>
              <c:numCache>
                <c:ptCount val="7"/>
                <c:pt idx="0">
                  <c:v>5</c:v>
                </c:pt>
                <c:pt idx="1">
                  <c:v>1</c:v>
                </c:pt>
                <c:pt idx="2">
                  <c:v>3</c:v>
                </c:pt>
                <c:pt idx="3">
                  <c:v>4</c:v>
                </c:pt>
                <c:pt idx="4">
                  <c:v>2</c:v>
                </c:pt>
                <c:pt idx="5">
                  <c:v>2</c:v>
                </c:pt>
                <c:pt idx="6">
                  <c:v>5</c:v>
                </c:pt>
              </c:numCache>
            </c:numRef>
          </c:val>
          <c:smooth val="0"/>
        </c:ser>
        <c:marker val="1"/>
        <c:axId val="43773729"/>
        <c:axId val="58419242"/>
      </c:lineChart>
      <c:catAx>
        <c:axId val="43773729"/>
        <c:scaling>
          <c:orientation val="minMax"/>
        </c:scaling>
        <c:axPos val="b"/>
        <c:delete val="0"/>
        <c:numFmt formatCode="General" sourceLinked="1"/>
        <c:majorTickMark val="out"/>
        <c:minorTickMark val="none"/>
        <c:tickLblPos val="nextTo"/>
        <c:spPr>
          <a:ln w="3175">
            <a:solidFill>
              <a:srgbClr val="808080"/>
            </a:solidFill>
          </a:ln>
        </c:spPr>
        <c:txPr>
          <a:bodyPr vert="horz" rot="-1320000"/>
          <a:lstStyle/>
          <a:p>
            <a:pPr>
              <a:defRPr lang="en-US" cap="none" sz="1800" b="0" i="0" u="none" baseline="0">
                <a:solidFill>
                  <a:srgbClr val="333333"/>
                </a:solidFill>
              </a:defRPr>
            </a:pPr>
          </a:p>
        </c:txPr>
        <c:crossAx val="58419242"/>
        <c:crosses val="autoZero"/>
        <c:auto val="1"/>
        <c:lblOffset val="100"/>
        <c:tickLblSkip val="1"/>
        <c:noMultiLvlLbl val="0"/>
      </c:catAx>
      <c:valAx>
        <c:axId val="5841924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73729"/>
        <c:crossesAt val="1"/>
        <c:crossBetween val="between"/>
        <c:dispUnits/>
      </c:valAx>
      <c:spPr>
        <a:solidFill>
          <a:srgbClr val="EEEEEE"/>
        </a:solidFill>
        <a:ln w="3175">
          <a:noFill/>
        </a:ln>
      </c:spPr>
    </c:plotArea>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(Price Escalation)</a:t>
            </a:r>
          </a:p>
        </c:rich>
      </c:tx>
      <c:layout>
        <c:manualLayout>
          <c:xMode val="factor"/>
          <c:yMode val="factor"/>
          <c:x val="-0.0015"/>
          <c:y val="-0.0065"/>
        </c:manualLayout>
      </c:layout>
      <c:spPr>
        <a:noFill/>
        <a:ln w="3175">
          <a:noFill/>
        </a:ln>
      </c:spPr>
    </c:title>
    <c:plotArea>
      <c:layout>
        <c:manualLayout>
          <c:xMode val="edge"/>
          <c:yMode val="edge"/>
          <c:x val="0.06325"/>
          <c:y val="0.3105"/>
          <c:w val="0.89875"/>
          <c:h val="0.61075"/>
        </c:manualLayout>
      </c:layout>
      <c:barChart>
        <c:barDir val="col"/>
        <c:grouping val="stacked"/>
        <c:varyColors val="0"/>
        <c:ser>
          <c:idx val="0"/>
          <c:order val="0"/>
          <c:tx>
            <c:strRef>
              <c:f>'Q10 - Typical PPA'!$A$29</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PPA'!$B$28:$F$28</c:f>
              <c:strCache>
                <c:ptCount val="5"/>
                <c:pt idx="0">
                  <c:v>0.0%</c:v>
                </c:pt>
                <c:pt idx="1">
                  <c:v>&gt; 0.0 - 1.9%</c:v>
                </c:pt>
                <c:pt idx="2">
                  <c:v>2.0 - 2.9%</c:v>
                </c:pt>
                <c:pt idx="3">
                  <c:v>3.0 - 3.9%</c:v>
                </c:pt>
                <c:pt idx="4">
                  <c:v>4.0 - 4.9%</c:v>
                </c:pt>
              </c:strCache>
            </c:strRef>
          </c:cat>
          <c:val>
            <c:numRef>
              <c:f>'Q10 - Typical PPA'!$B$29:$F$29</c:f>
              <c:numCache>
                <c:ptCount val="5"/>
                <c:pt idx="0">
                  <c:v>0</c:v>
                </c:pt>
                <c:pt idx="1">
                  <c:v>2</c:v>
                </c:pt>
                <c:pt idx="2">
                  <c:v>1</c:v>
                </c:pt>
                <c:pt idx="3">
                  <c:v>0</c:v>
                </c:pt>
                <c:pt idx="4">
                  <c:v>0</c:v>
                </c:pt>
              </c:numCache>
            </c:numRef>
          </c:val>
        </c:ser>
        <c:ser>
          <c:idx val="1"/>
          <c:order val="1"/>
          <c:tx>
            <c:strRef>
              <c:f>'Q10 - Typical PPA'!$A$30</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PPA'!$B$28:$F$28</c:f>
              <c:strCache>
                <c:ptCount val="5"/>
                <c:pt idx="0">
                  <c:v>0.0%</c:v>
                </c:pt>
                <c:pt idx="1">
                  <c:v>&gt; 0.0 - 1.9%</c:v>
                </c:pt>
                <c:pt idx="2">
                  <c:v>2.0 - 2.9%</c:v>
                </c:pt>
                <c:pt idx="3">
                  <c:v>3.0 - 3.9%</c:v>
                </c:pt>
                <c:pt idx="4">
                  <c:v>4.0 - 4.9%</c:v>
                </c:pt>
              </c:strCache>
            </c:strRef>
          </c:cat>
          <c:val>
            <c:numRef>
              <c:f>'Q10 - Typical PPA'!$B$30:$F$30</c:f>
              <c:numCache>
                <c:ptCount val="5"/>
                <c:pt idx="0">
                  <c:v>1</c:v>
                </c:pt>
                <c:pt idx="1">
                  <c:v>4</c:v>
                </c:pt>
                <c:pt idx="2">
                  <c:v>4</c:v>
                </c:pt>
                <c:pt idx="3">
                  <c:v>1</c:v>
                </c:pt>
                <c:pt idx="4">
                  <c:v>0</c:v>
                </c:pt>
              </c:numCache>
            </c:numRef>
          </c:val>
        </c:ser>
        <c:ser>
          <c:idx val="2"/>
          <c:order val="2"/>
          <c:tx>
            <c:strRef>
              <c:f>'Q10 - Typical PPA'!$A$31</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PPA'!$B$28:$F$28</c:f>
              <c:strCache>
                <c:ptCount val="5"/>
                <c:pt idx="0">
                  <c:v>0.0%</c:v>
                </c:pt>
                <c:pt idx="1">
                  <c:v>&gt; 0.0 - 1.9%</c:v>
                </c:pt>
                <c:pt idx="2">
                  <c:v>2.0 - 2.9%</c:v>
                </c:pt>
                <c:pt idx="3">
                  <c:v>3.0 - 3.9%</c:v>
                </c:pt>
                <c:pt idx="4">
                  <c:v>4.0 - 4.9%</c:v>
                </c:pt>
              </c:strCache>
            </c:strRef>
          </c:cat>
          <c:val>
            <c:numRef>
              <c:f>'Q10 - Typical PPA'!$B$31:$F$31</c:f>
              <c:numCache>
                <c:ptCount val="5"/>
                <c:pt idx="0">
                  <c:v>1</c:v>
                </c:pt>
                <c:pt idx="1">
                  <c:v>1</c:v>
                </c:pt>
                <c:pt idx="2">
                  <c:v>1</c:v>
                </c:pt>
                <c:pt idx="3">
                  <c:v>0</c:v>
                </c:pt>
                <c:pt idx="4">
                  <c:v>0</c:v>
                </c:pt>
              </c:numCache>
            </c:numRef>
          </c:val>
        </c:ser>
        <c:ser>
          <c:idx val="3"/>
          <c:order val="3"/>
          <c:tx>
            <c:strRef>
              <c:f>'Q10 - Typical PPA'!$A$32</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PPA'!$B$28:$F$28</c:f>
              <c:strCache>
                <c:ptCount val="5"/>
                <c:pt idx="0">
                  <c:v>0.0%</c:v>
                </c:pt>
                <c:pt idx="1">
                  <c:v>&gt; 0.0 - 1.9%</c:v>
                </c:pt>
                <c:pt idx="2">
                  <c:v>2.0 - 2.9%</c:v>
                </c:pt>
                <c:pt idx="3">
                  <c:v>3.0 - 3.9%</c:v>
                </c:pt>
                <c:pt idx="4">
                  <c:v>4.0 - 4.9%</c:v>
                </c:pt>
              </c:strCache>
            </c:strRef>
          </c:cat>
          <c:val>
            <c:numRef>
              <c:f>'Q10 - Typical PPA'!$B$32:$F$32</c:f>
              <c:numCache>
                <c:ptCount val="5"/>
                <c:pt idx="0">
                  <c:v>0</c:v>
                </c:pt>
                <c:pt idx="1">
                  <c:v>1</c:v>
                </c:pt>
                <c:pt idx="2">
                  <c:v>1</c:v>
                </c:pt>
                <c:pt idx="3">
                  <c:v>1</c:v>
                </c:pt>
                <c:pt idx="4">
                  <c:v>0</c:v>
                </c:pt>
              </c:numCache>
            </c:numRef>
          </c:val>
        </c:ser>
        <c:overlap val="100"/>
        <c:axId val="56011131"/>
        <c:axId val="34338132"/>
      </c:barChart>
      <c:catAx>
        <c:axId val="56011131"/>
        <c:scaling>
          <c:orientation val="minMax"/>
        </c:scaling>
        <c:axPos val="b"/>
        <c:title>
          <c:tx>
            <c:rich>
              <a:bodyPr vert="horz" rot="0" anchor="ctr"/>
              <a:lstStyle/>
              <a:p>
                <a:pPr algn="ctr">
                  <a:defRPr/>
                </a:pPr>
                <a:r>
                  <a:rPr lang="en-US" cap="none" sz="1800" b="1" i="0" u="none" baseline="0">
                    <a:solidFill>
                      <a:srgbClr val="000000"/>
                    </a:solidFill>
                  </a:rPr>
                  <a:t>Rate of Price Escalation (%)</a:t>
                </a:r>
              </a:p>
            </c:rich>
          </c:tx>
          <c:layout>
            <c:manualLayout>
              <c:xMode val="factor"/>
              <c:yMode val="factor"/>
              <c:x val="-0.03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338132"/>
        <c:crosses val="autoZero"/>
        <c:auto val="1"/>
        <c:lblOffset val="100"/>
        <c:tickLblSkip val="1"/>
        <c:noMultiLvlLbl val="0"/>
      </c:catAx>
      <c:valAx>
        <c:axId val="3433813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11131"/>
        <c:crossesAt val="1"/>
        <c:crossBetween val="between"/>
        <c:dispUnits/>
      </c:valAx>
      <c:spPr>
        <a:solidFill>
          <a:srgbClr val="EEEEEE"/>
        </a:solidFill>
        <a:ln w="3175">
          <a:noFill/>
        </a:ln>
      </c:spPr>
    </c:plotArea>
    <c:legend>
      <c:legendPos val="r"/>
      <c:layout>
        <c:manualLayout>
          <c:xMode val="edge"/>
          <c:yMode val="edge"/>
          <c:x val="0.74525"/>
          <c:y val="0.29475"/>
          <c:w val="0.23575"/>
          <c:h val="0.294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(Price Escalation)</a:t>
            </a:r>
          </a:p>
        </c:rich>
      </c:tx>
      <c:layout>
        <c:manualLayout>
          <c:xMode val="factor"/>
          <c:yMode val="factor"/>
          <c:x val="-0.0015"/>
          <c:y val="-0.00825"/>
        </c:manualLayout>
      </c:layout>
      <c:spPr>
        <a:noFill/>
        <a:ln w="3175">
          <a:noFill/>
        </a:ln>
      </c:spPr>
    </c:title>
    <c:plotArea>
      <c:layout>
        <c:manualLayout>
          <c:xMode val="edge"/>
          <c:yMode val="edge"/>
          <c:x val="0.0455"/>
          <c:y val="0.3175"/>
          <c:w val="0.9165"/>
          <c:h val="0.65525"/>
        </c:manualLayout>
      </c:layout>
      <c:barChart>
        <c:barDir val="col"/>
        <c:grouping val="stacked"/>
        <c:varyColors val="0"/>
        <c:ser>
          <c:idx val="0"/>
          <c:order val="0"/>
          <c:tx>
            <c:strRef>
              <c:f>'Q10 - Typical PPA'!$B$28</c:f>
              <c:strCache>
                <c:ptCount val="1"/>
                <c:pt idx="0">
                  <c:v>0.0%</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PPA'!$A$29:$A$32</c:f>
              <c:strCache>
                <c:ptCount val="4"/>
                <c:pt idx="0">
                  <c:v>Wind</c:v>
                </c:pt>
                <c:pt idx="1">
                  <c:v>PV (&lt; 1 MW)</c:v>
                </c:pt>
                <c:pt idx="2">
                  <c:v>PV (&gt;= 1 MW)</c:v>
                </c:pt>
                <c:pt idx="3">
                  <c:v>Other</c:v>
                </c:pt>
              </c:strCache>
            </c:strRef>
          </c:cat>
          <c:val>
            <c:numRef>
              <c:f>'Q10 - Typical PPA'!$B$29:$B$32</c:f>
              <c:numCache>
                <c:ptCount val="4"/>
                <c:pt idx="0">
                  <c:v>0</c:v>
                </c:pt>
                <c:pt idx="1">
                  <c:v>1</c:v>
                </c:pt>
                <c:pt idx="2">
                  <c:v>1</c:v>
                </c:pt>
                <c:pt idx="3">
                  <c:v>0</c:v>
                </c:pt>
              </c:numCache>
            </c:numRef>
          </c:val>
        </c:ser>
        <c:ser>
          <c:idx val="1"/>
          <c:order val="1"/>
          <c:tx>
            <c:strRef>
              <c:f>'Q10 - Typical PPA'!$C$28</c:f>
              <c:strCache>
                <c:ptCount val="1"/>
                <c:pt idx="0">
                  <c:v>&gt; 0.0 - 1.9%</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PPA'!$A$29:$A$32</c:f>
              <c:strCache>
                <c:ptCount val="4"/>
                <c:pt idx="0">
                  <c:v>Wind</c:v>
                </c:pt>
                <c:pt idx="1">
                  <c:v>PV (&lt; 1 MW)</c:v>
                </c:pt>
                <c:pt idx="2">
                  <c:v>PV (&gt;= 1 MW)</c:v>
                </c:pt>
                <c:pt idx="3">
                  <c:v>Other</c:v>
                </c:pt>
              </c:strCache>
            </c:strRef>
          </c:cat>
          <c:val>
            <c:numRef>
              <c:f>'Q10 - Typical PPA'!$C$29:$C$32</c:f>
              <c:numCache>
                <c:ptCount val="4"/>
                <c:pt idx="0">
                  <c:v>2</c:v>
                </c:pt>
                <c:pt idx="1">
                  <c:v>4</c:v>
                </c:pt>
                <c:pt idx="2">
                  <c:v>1</c:v>
                </c:pt>
                <c:pt idx="3">
                  <c:v>1</c:v>
                </c:pt>
              </c:numCache>
            </c:numRef>
          </c:val>
        </c:ser>
        <c:ser>
          <c:idx val="2"/>
          <c:order val="2"/>
          <c:tx>
            <c:strRef>
              <c:f>'Q10 - Typical PPA'!$D$28</c:f>
              <c:strCache>
                <c:ptCount val="1"/>
                <c:pt idx="0">
                  <c:v>2.0 - 2.9%</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PPA'!$A$29:$A$32</c:f>
              <c:strCache>
                <c:ptCount val="4"/>
                <c:pt idx="0">
                  <c:v>Wind</c:v>
                </c:pt>
                <c:pt idx="1">
                  <c:v>PV (&lt; 1 MW)</c:v>
                </c:pt>
                <c:pt idx="2">
                  <c:v>PV (&gt;= 1 MW)</c:v>
                </c:pt>
                <c:pt idx="3">
                  <c:v>Other</c:v>
                </c:pt>
              </c:strCache>
            </c:strRef>
          </c:cat>
          <c:val>
            <c:numRef>
              <c:f>'Q10 - Typical PPA'!$D$29:$D$32</c:f>
              <c:numCache>
                <c:ptCount val="4"/>
                <c:pt idx="0">
                  <c:v>1</c:v>
                </c:pt>
                <c:pt idx="1">
                  <c:v>4</c:v>
                </c:pt>
                <c:pt idx="2">
                  <c:v>1</c:v>
                </c:pt>
                <c:pt idx="3">
                  <c:v>1</c:v>
                </c:pt>
              </c:numCache>
            </c:numRef>
          </c:val>
        </c:ser>
        <c:ser>
          <c:idx val="3"/>
          <c:order val="3"/>
          <c:tx>
            <c:strRef>
              <c:f>'Q10 - Typical PPA'!$E$28</c:f>
              <c:strCache>
                <c:ptCount val="1"/>
                <c:pt idx="0">
                  <c:v>3.0 - 3.9%</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PPA'!$A$29:$A$32</c:f>
              <c:strCache>
                <c:ptCount val="4"/>
                <c:pt idx="0">
                  <c:v>Wind</c:v>
                </c:pt>
                <c:pt idx="1">
                  <c:v>PV (&lt; 1 MW)</c:v>
                </c:pt>
                <c:pt idx="2">
                  <c:v>PV (&gt;= 1 MW)</c:v>
                </c:pt>
                <c:pt idx="3">
                  <c:v>Other</c:v>
                </c:pt>
              </c:strCache>
            </c:strRef>
          </c:cat>
          <c:val>
            <c:numRef>
              <c:f>'Q10 - Typical PPA'!$E$29:$E$32</c:f>
              <c:numCache>
                <c:ptCount val="4"/>
                <c:pt idx="0">
                  <c:v>0</c:v>
                </c:pt>
                <c:pt idx="1">
                  <c:v>1</c:v>
                </c:pt>
                <c:pt idx="2">
                  <c:v>0</c:v>
                </c:pt>
                <c:pt idx="3">
                  <c:v>1</c:v>
                </c:pt>
              </c:numCache>
            </c:numRef>
          </c:val>
        </c:ser>
        <c:ser>
          <c:idx val="4"/>
          <c:order val="4"/>
          <c:tx>
            <c:strRef>
              <c:f>'Q10 - Typical PPA'!$F$28</c:f>
              <c:strCache>
                <c:ptCount val="1"/>
                <c:pt idx="0">
                  <c:v>4.0 - 4.9%</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PPA'!$A$29:$A$32</c:f>
              <c:strCache>
                <c:ptCount val="4"/>
                <c:pt idx="0">
                  <c:v>Wind</c:v>
                </c:pt>
                <c:pt idx="1">
                  <c:v>PV (&lt; 1 MW)</c:v>
                </c:pt>
                <c:pt idx="2">
                  <c:v>PV (&gt;= 1 MW)</c:v>
                </c:pt>
                <c:pt idx="3">
                  <c:v>Other</c:v>
                </c:pt>
              </c:strCache>
            </c:strRef>
          </c:cat>
          <c:val>
            <c:numRef>
              <c:f>'Q10 - Typical PPA'!$F$29:$F$32</c:f>
              <c:numCache>
                <c:ptCount val="4"/>
                <c:pt idx="0">
                  <c:v>0</c:v>
                </c:pt>
                <c:pt idx="1">
                  <c:v>0</c:v>
                </c:pt>
                <c:pt idx="2">
                  <c:v>0</c:v>
                </c:pt>
                <c:pt idx="3">
                  <c:v>0</c:v>
                </c:pt>
              </c:numCache>
            </c:numRef>
          </c:val>
        </c:ser>
        <c:overlap val="100"/>
        <c:axId val="40607733"/>
        <c:axId val="29925278"/>
      </c:barChart>
      <c:catAx>
        <c:axId val="40607733"/>
        <c:scaling>
          <c:orientation val="minMax"/>
        </c:scaling>
        <c:axPos val="b"/>
        <c:delete val="0"/>
        <c:numFmt formatCode="General" sourceLinked="1"/>
        <c:majorTickMark val="out"/>
        <c:minorTickMark val="none"/>
        <c:tickLblPos val="nextTo"/>
        <c:spPr>
          <a:ln w="3175">
            <a:solidFill>
              <a:srgbClr val="808080"/>
            </a:solidFill>
          </a:ln>
        </c:spPr>
        <c:crossAx val="29925278"/>
        <c:crosses val="autoZero"/>
        <c:auto val="1"/>
        <c:lblOffset val="100"/>
        <c:tickLblSkip val="1"/>
        <c:noMultiLvlLbl val="0"/>
      </c:catAx>
      <c:valAx>
        <c:axId val="2992527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77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07733"/>
        <c:crossesAt val="1"/>
        <c:crossBetween val="between"/>
        <c:dispUnits/>
        <c:majorUnit val="2"/>
      </c:valAx>
      <c:spPr>
        <a:solidFill>
          <a:srgbClr val="EEEEEE"/>
        </a:solidFill>
        <a:ln w="3175">
          <a:noFill/>
        </a:ln>
      </c:spPr>
    </c:plotArea>
    <c:legend>
      <c:legendPos val="r"/>
      <c:layout>
        <c:manualLayout>
          <c:xMode val="edge"/>
          <c:yMode val="edge"/>
          <c:x val="0.68575"/>
          <c:y val="0.3075"/>
          <c:w val="0.27825"/>
          <c:h val="0.343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(Price Escalation)</a:t>
            </a:r>
          </a:p>
        </c:rich>
      </c:tx>
      <c:layout>
        <c:manualLayout>
          <c:xMode val="factor"/>
          <c:yMode val="factor"/>
          <c:x val="-0.0015"/>
          <c:y val="-0.00625"/>
        </c:manualLayout>
      </c:layout>
      <c:spPr>
        <a:noFill/>
        <a:ln w="3175">
          <a:noFill/>
        </a:ln>
      </c:spPr>
    </c:title>
    <c:plotArea>
      <c:layout>
        <c:manualLayout>
          <c:xMode val="edge"/>
          <c:yMode val="edge"/>
          <c:x val="0.04125"/>
          <c:y val="0.30475"/>
          <c:w val="0.9385"/>
          <c:h val="0.625"/>
        </c:manualLayout>
      </c:layout>
      <c:lineChart>
        <c:grouping val="standard"/>
        <c:varyColors val="0"/>
        <c:ser>
          <c:idx val="0"/>
          <c:order val="0"/>
          <c:tx>
            <c:strRef>
              <c:f>'Q10 - Typical PPA'!$A$33</c:f>
              <c:strCache>
                <c:ptCount val="1"/>
                <c:pt idx="0">
                  <c:v>Totals</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66FF"/>
              </a:solidFill>
              <a:ln>
                <a:solidFill>
                  <a:srgbClr val="666699"/>
                </a:solidFill>
              </a:ln>
              <a:effectLst>
                <a:outerShdw dist="35921" dir="2700000" algn="br">
                  <a:prstClr val="black"/>
                </a:outerShdw>
              </a:effectLst>
            </c:spPr>
          </c:marker>
          <c:cat>
            <c:strRef>
              <c:f>'Q10 - Typical PPA'!$B$28:$G$28</c:f>
              <c:strCache>
                <c:ptCount val="6"/>
                <c:pt idx="0">
                  <c:v>0.0%</c:v>
                </c:pt>
                <c:pt idx="1">
                  <c:v>&gt; 0.0 - 1.9%</c:v>
                </c:pt>
                <c:pt idx="2">
                  <c:v>2.0 - 2.9%</c:v>
                </c:pt>
                <c:pt idx="3">
                  <c:v>3.0 - 3.9%</c:v>
                </c:pt>
                <c:pt idx="4">
                  <c:v>4.0 - 4.9%</c:v>
                </c:pt>
                <c:pt idx="5">
                  <c:v>5.0%+</c:v>
                </c:pt>
              </c:strCache>
            </c:strRef>
          </c:cat>
          <c:val>
            <c:numRef>
              <c:f>'Q10 - Typical PPA'!$B$33:$G$33</c:f>
              <c:numCache>
                <c:ptCount val="6"/>
                <c:pt idx="0">
                  <c:v>2</c:v>
                </c:pt>
                <c:pt idx="1">
                  <c:v>8</c:v>
                </c:pt>
                <c:pt idx="2">
                  <c:v>7</c:v>
                </c:pt>
                <c:pt idx="3">
                  <c:v>2</c:v>
                </c:pt>
                <c:pt idx="4">
                  <c:v>0</c:v>
                </c:pt>
                <c:pt idx="5">
                  <c:v>1</c:v>
                </c:pt>
              </c:numCache>
            </c:numRef>
          </c:val>
          <c:smooth val="0"/>
        </c:ser>
        <c:marker val="1"/>
        <c:axId val="892047"/>
        <c:axId val="8028424"/>
      </c:lineChart>
      <c:catAx>
        <c:axId val="892047"/>
        <c:scaling>
          <c:orientation val="minMax"/>
        </c:scaling>
        <c:axPos val="b"/>
        <c:title>
          <c:tx>
            <c:rich>
              <a:bodyPr vert="horz" rot="0" anchor="ctr"/>
              <a:lstStyle/>
              <a:p>
                <a:pPr algn="ctr">
                  <a:defRPr/>
                </a:pPr>
                <a:r>
                  <a:rPr lang="en-US" cap="none" sz="1800" b="1" i="0" u="none" baseline="0">
                    <a:solidFill>
                      <a:srgbClr val="000000"/>
                    </a:solidFill>
                  </a:rPr>
                  <a:t>Rate of Price Escalation (%)</a:t>
                </a:r>
              </a:p>
            </c:rich>
          </c:tx>
          <c:layout>
            <c:manualLayout>
              <c:xMode val="factor"/>
              <c:yMode val="factor"/>
              <c:x val="-0.03025"/>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028424"/>
        <c:crosses val="autoZero"/>
        <c:auto val="1"/>
        <c:lblOffset val="100"/>
        <c:tickLblSkip val="1"/>
        <c:noMultiLvlLbl val="0"/>
      </c:catAx>
      <c:valAx>
        <c:axId val="802842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575"/>
              <c:y val="0.01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92047"/>
        <c:crossesAt val="1"/>
        <c:crossBetween val="between"/>
        <c:dispUnits/>
        <c:majorUnit val="2"/>
      </c:valAx>
      <c:spPr>
        <a:solidFill>
          <a:srgbClr val="EEEEEE"/>
        </a:solidFill>
        <a:ln w="3175">
          <a:noFill/>
        </a:ln>
      </c:spPr>
    </c:plotArea>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(Buyout Option)</a:t>
            </a:r>
          </a:p>
        </c:rich>
      </c:tx>
      <c:layout>
        <c:manualLayout>
          <c:xMode val="factor"/>
          <c:yMode val="factor"/>
          <c:x val="-0.0015"/>
          <c:y val="-0.0065"/>
        </c:manualLayout>
      </c:layout>
      <c:spPr>
        <a:noFill/>
        <a:ln w="3175">
          <a:noFill/>
        </a:ln>
      </c:spPr>
    </c:title>
    <c:plotArea>
      <c:layout>
        <c:manualLayout>
          <c:xMode val="edge"/>
          <c:yMode val="edge"/>
          <c:x val="0.0395"/>
          <c:y val="0.3255"/>
          <c:w val="0.94025"/>
          <c:h val="0.6575"/>
        </c:manualLayout>
      </c:layout>
      <c:barChart>
        <c:barDir val="col"/>
        <c:grouping val="stacked"/>
        <c:varyColors val="0"/>
        <c:ser>
          <c:idx val="0"/>
          <c:order val="0"/>
          <c:tx>
            <c:strRef>
              <c:f>'Q10 - Typical PPA'!$A$38</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PPA'!$B$37:$G$37</c:f>
              <c:strCache>
                <c:ptCount val="6"/>
                <c:pt idx="0">
                  <c:v>None</c:v>
                </c:pt>
                <c:pt idx="1">
                  <c:v>0 - 4 yrs</c:v>
                </c:pt>
                <c:pt idx="2">
                  <c:v>5 - 9 yrs</c:v>
                </c:pt>
                <c:pt idx="3">
                  <c:v>10 - 14 yrs</c:v>
                </c:pt>
                <c:pt idx="4">
                  <c:v>15 - 19 yrs</c:v>
                </c:pt>
                <c:pt idx="5">
                  <c:v>20 yrs</c:v>
                </c:pt>
              </c:strCache>
            </c:strRef>
          </c:cat>
          <c:val>
            <c:numRef>
              <c:f>'Q10 - Typical PPA'!$B$38:$G$38</c:f>
              <c:numCache>
                <c:ptCount val="6"/>
                <c:pt idx="0">
                  <c:v>2</c:v>
                </c:pt>
                <c:pt idx="1">
                  <c:v>0</c:v>
                </c:pt>
                <c:pt idx="2">
                  <c:v>1</c:v>
                </c:pt>
                <c:pt idx="3">
                  <c:v>0</c:v>
                </c:pt>
                <c:pt idx="4">
                  <c:v>0</c:v>
                </c:pt>
                <c:pt idx="5">
                  <c:v>0</c:v>
                </c:pt>
              </c:numCache>
            </c:numRef>
          </c:val>
        </c:ser>
        <c:ser>
          <c:idx val="1"/>
          <c:order val="1"/>
          <c:tx>
            <c:strRef>
              <c:f>'Q10 - Typical PPA'!$A$39</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PPA'!$B$37:$G$37</c:f>
              <c:strCache>
                <c:ptCount val="6"/>
                <c:pt idx="0">
                  <c:v>None</c:v>
                </c:pt>
                <c:pt idx="1">
                  <c:v>0 - 4 yrs</c:v>
                </c:pt>
                <c:pt idx="2">
                  <c:v>5 - 9 yrs</c:v>
                </c:pt>
                <c:pt idx="3">
                  <c:v>10 - 14 yrs</c:v>
                </c:pt>
                <c:pt idx="4">
                  <c:v>15 - 19 yrs</c:v>
                </c:pt>
                <c:pt idx="5">
                  <c:v>20 yrs</c:v>
                </c:pt>
              </c:strCache>
            </c:strRef>
          </c:cat>
          <c:val>
            <c:numRef>
              <c:f>'Q10 - Typical PPA'!$B$39:$G$39</c:f>
              <c:numCache>
                <c:ptCount val="6"/>
                <c:pt idx="0">
                  <c:v>5</c:v>
                </c:pt>
                <c:pt idx="1">
                  <c:v>0</c:v>
                </c:pt>
                <c:pt idx="2">
                  <c:v>3</c:v>
                </c:pt>
                <c:pt idx="3">
                  <c:v>0</c:v>
                </c:pt>
                <c:pt idx="4">
                  <c:v>3</c:v>
                </c:pt>
                <c:pt idx="5">
                  <c:v>0</c:v>
                </c:pt>
              </c:numCache>
            </c:numRef>
          </c:val>
        </c:ser>
        <c:ser>
          <c:idx val="2"/>
          <c:order val="2"/>
          <c:tx>
            <c:strRef>
              <c:f>'Q10 - Typical PPA'!$A$40</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PPA'!$B$37:$G$37</c:f>
              <c:strCache>
                <c:ptCount val="6"/>
                <c:pt idx="0">
                  <c:v>None</c:v>
                </c:pt>
                <c:pt idx="1">
                  <c:v>0 - 4 yrs</c:v>
                </c:pt>
                <c:pt idx="2">
                  <c:v>5 - 9 yrs</c:v>
                </c:pt>
                <c:pt idx="3">
                  <c:v>10 - 14 yrs</c:v>
                </c:pt>
                <c:pt idx="4">
                  <c:v>15 - 19 yrs</c:v>
                </c:pt>
                <c:pt idx="5">
                  <c:v>20 yrs</c:v>
                </c:pt>
              </c:strCache>
            </c:strRef>
          </c:cat>
          <c:val>
            <c:numRef>
              <c:f>'Q10 - Typical PPA'!$B$40:$G$40</c:f>
              <c:numCache>
                <c:ptCount val="6"/>
                <c:pt idx="0">
                  <c:v>1</c:v>
                </c:pt>
                <c:pt idx="1">
                  <c:v>0</c:v>
                </c:pt>
                <c:pt idx="2">
                  <c:v>3</c:v>
                </c:pt>
                <c:pt idx="3">
                  <c:v>0</c:v>
                </c:pt>
                <c:pt idx="4">
                  <c:v>0</c:v>
                </c:pt>
                <c:pt idx="5">
                  <c:v>0</c:v>
                </c:pt>
              </c:numCache>
            </c:numRef>
          </c:val>
        </c:ser>
        <c:ser>
          <c:idx val="3"/>
          <c:order val="3"/>
          <c:tx>
            <c:strRef>
              <c:f>'Q10 - Typical PPA'!$A$41</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PPA'!$B$37:$G$37</c:f>
              <c:strCache>
                <c:ptCount val="6"/>
                <c:pt idx="0">
                  <c:v>None</c:v>
                </c:pt>
                <c:pt idx="1">
                  <c:v>0 - 4 yrs</c:v>
                </c:pt>
                <c:pt idx="2">
                  <c:v>5 - 9 yrs</c:v>
                </c:pt>
                <c:pt idx="3">
                  <c:v>10 - 14 yrs</c:v>
                </c:pt>
                <c:pt idx="4">
                  <c:v>15 - 19 yrs</c:v>
                </c:pt>
                <c:pt idx="5">
                  <c:v>20 yrs</c:v>
                </c:pt>
              </c:strCache>
            </c:strRef>
          </c:cat>
          <c:val>
            <c:numRef>
              <c:f>'Q10 - Typical PPA'!$B$41:$G$41</c:f>
              <c:numCache>
                <c:ptCount val="6"/>
                <c:pt idx="0">
                  <c:v>1</c:v>
                </c:pt>
                <c:pt idx="1">
                  <c:v>0</c:v>
                </c:pt>
                <c:pt idx="2">
                  <c:v>1</c:v>
                </c:pt>
                <c:pt idx="3">
                  <c:v>1</c:v>
                </c:pt>
                <c:pt idx="4">
                  <c:v>0</c:v>
                </c:pt>
                <c:pt idx="5">
                  <c:v>0</c:v>
                </c:pt>
              </c:numCache>
            </c:numRef>
          </c:val>
        </c:ser>
        <c:overlap val="100"/>
        <c:axId val="5146953"/>
        <c:axId val="46322578"/>
      </c:barChart>
      <c:catAx>
        <c:axId val="5146953"/>
        <c:scaling>
          <c:orientation val="minMax"/>
        </c:scaling>
        <c:axPos val="b"/>
        <c:delete val="0"/>
        <c:numFmt formatCode="General" sourceLinked="1"/>
        <c:majorTickMark val="out"/>
        <c:minorTickMark val="none"/>
        <c:tickLblPos val="nextTo"/>
        <c:spPr>
          <a:ln w="3175">
            <a:solidFill>
              <a:srgbClr val="808080"/>
            </a:solidFill>
          </a:ln>
        </c:spPr>
        <c:crossAx val="46322578"/>
        <c:crosses val="autoZero"/>
        <c:auto val="1"/>
        <c:lblOffset val="100"/>
        <c:tickLblSkip val="1"/>
        <c:noMultiLvlLbl val="0"/>
      </c:catAx>
      <c:valAx>
        <c:axId val="4632257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46953"/>
        <c:crossesAt val="1"/>
        <c:crossBetween val="between"/>
        <c:dispUnits/>
        <c:majorUnit val="2"/>
      </c:valAx>
      <c:spPr>
        <a:solidFill>
          <a:srgbClr val="EEEEEE"/>
        </a:solidFill>
        <a:ln w="3175">
          <a:noFill/>
        </a:ln>
      </c:spPr>
    </c:plotArea>
    <c:legend>
      <c:legendPos val="r"/>
      <c:layout>
        <c:manualLayout>
          <c:xMode val="edge"/>
          <c:yMode val="edge"/>
          <c:x val="0.72175"/>
          <c:y val="0.3095"/>
          <c:w val="0.26325"/>
          <c:h val="0.36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tell us about your projects IN DEVELOPMENT and those that CLOSED FINANCING  in Q2 2010... 
</a:t>
            </a:r>
            <a:r>
              <a:rPr lang="en-US" cap="none" sz="1800" b="1" i="0" u="none" baseline="0">
                <a:solidFill>
                  <a:srgbClr val="333333"/>
                </a:solidFill>
              </a:rPr>
              <a:t>(Projects Reported)</a:t>
            </a:r>
          </a:p>
        </c:rich>
      </c:tx>
      <c:layout>
        <c:manualLayout>
          <c:xMode val="factor"/>
          <c:yMode val="factor"/>
          <c:x val="-0.0015"/>
          <c:y val="-0.0065"/>
        </c:manualLayout>
      </c:layout>
      <c:spPr>
        <a:noFill/>
        <a:ln w="3175">
          <a:noFill/>
        </a:ln>
      </c:spPr>
    </c:title>
    <c:plotArea>
      <c:layout>
        <c:manualLayout>
          <c:xMode val="edge"/>
          <c:yMode val="edge"/>
          <c:x val="0.06025"/>
          <c:y val="0.29525"/>
          <c:w val="0.926"/>
          <c:h val="0.68775"/>
        </c:manualLayout>
      </c:layout>
      <c:barChart>
        <c:barDir val="col"/>
        <c:grouping val="clustered"/>
        <c:varyColors val="0"/>
        <c:ser>
          <c:idx val="0"/>
          <c:order val="0"/>
          <c:tx>
            <c:v>In Development</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Info'!$A$11:$A$16</c:f>
              <c:strCache>
                <c:ptCount val="6"/>
                <c:pt idx="0">
                  <c:v>Wind</c:v>
                </c:pt>
                <c:pt idx="1">
                  <c:v>PV &lt; 1 MW</c:v>
                </c:pt>
                <c:pt idx="2">
                  <c:v>PV &gt;= 1 MW</c:v>
                </c:pt>
                <c:pt idx="3">
                  <c:v>CSP</c:v>
                </c:pt>
                <c:pt idx="4">
                  <c:v>Solar Thermal</c:v>
                </c:pt>
                <c:pt idx="5">
                  <c:v>Other</c:v>
                </c:pt>
              </c:strCache>
            </c:strRef>
          </c:cat>
          <c:val>
            <c:numRef>
              <c:f>'Q3 - Project Info'!$K$11:$K$16</c:f>
              <c:numCache>
                <c:ptCount val="6"/>
                <c:pt idx="0">
                  <c:v>96</c:v>
                </c:pt>
                <c:pt idx="1">
                  <c:v>533</c:v>
                </c:pt>
                <c:pt idx="2">
                  <c:v>157</c:v>
                </c:pt>
                <c:pt idx="3">
                  <c:v>191</c:v>
                </c:pt>
                <c:pt idx="4">
                  <c:v>14</c:v>
                </c:pt>
                <c:pt idx="5">
                  <c:v>68</c:v>
                </c:pt>
              </c:numCache>
            </c:numRef>
          </c:val>
        </c:ser>
        <c:ser>
          <c:idx val="1"/>
          <c:order val="1"/>
          <c:tx>
            <c:v>Financed in Q1 10</c:v>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'Q3 - Project Info'!$L$34:$L$38</c:f>
              <c:numCache>
                <c:ptCount val="5"/>
                <c:pt idx="0">
                  <c:v>8</c:v>
                </c:pt>
                <c:pt idx="1">
                  <c:v>390</c:v>
                </c:pt>
                <c:pt idx="2">
                  <c:v>8</c:v>
                </c:pt>
                <c:pt idx="3">
                  <c:v>0</c:v>
                </c:pt>
                <c:pt idx="4">
                  <c:v>14</c:v>
                </c:pt>
              </c:numCache>
            </c:numRef>
          </c:val>
        </c:ser>
        <c:gapWidth val="55"/>
        <c:axId val="39132773"/>
        <c:axId val="16650638"/>
      </c:barChart>
      <c:catAx>
        <c:axId val="3913277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6650638"/>
        <c:crosses val="autoZero"/>
        <c:auto val="1"/>
        <c:lblOffset val="100"/>
        <c:tickLblSkip val="1"/>
        <c:noMultiLvlLbl val="0"/>
      </c:catAx>
      <c:valAx>
        <c:axId val="16650638"/>
        <c:scaling>
          <c:orientation val="minMax"/>
        </c:scaling>
        <c:axPos val="l"/>
        <c:title>
          <c:tx>
            <c:rich>
              <a:bodyPr vert="horz" rot="-5400000" anchor="ctr"/>
              <a:lstStyle/>
              <a:p>
                <a:pPr algn="ctr">
                  <a:defRPr/>
                </a:pPr>
                <a:r>
                  <a:rPr lang="en-US" cap="none" sz="1800" b="1" i="0" u="none" baseline="0">
                    <a:solidFill>
                      <a:srgbClr val="000000"/>
                    </a:solidFill>
                  </a:rPr>
                  <a:t>No. of Reported Projects (est.)</a:t>
                </a:r>
              </a:p>
            </c:rich>
          </c:tx>
          <c:layout>
            <c:manualLayout>
              <c:xMode val="factor"/>
              <c:yMode val="factor"/>
              <c:x val="-0.026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800" b="0" i="0" u="none" baseline="0">
                <a:solidFill>
                  <a:srgbClr val="333333"/>
                </a:solidFill>
              </a:defRPr>
            </a:pPr>
          </a:p>
        </c:txPr>
        <c:crossAx val="39132773"/>
        <c:crossesAt val="1"/>
        <c:crossBetween val="between"/>
        <c:dispUnits/>
      </c:valAx>
      <c:spPr>
        <a:solidFill>
          <a:srgbClr val="EEEEEE"/>
        </a:solidFill>
        <a:ln w="3175">
          <a:noFill/>
        </a:ln>
      </c:spPr>
    </c:plotArea>
    <c:legend>
      <c:legendPos val="r"/>
      <c:layout>
        <c:manualLayout>
          <c:xMode val="edge"/>
          <c:yMode val="edge"/>
          <c:x val="0.6965"/>
          <c:y val="0.3345"/>
          <c:w val="0.259"/>
          <c:h val="0.18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provide the following parameters to the typical POWER PURCHASE AGREEMENT (PPA) used in prior quarter...</a:t>
            </a:r>
            <a:r>
              <a:rPr lang="en-US" cap="none" sz="2160" b="1" i="0" u="none" baseline="0">
                <a:solidFill>
                  <a:srgbClr val="333333"/>
                </a:solidFill>
              </a:rPr>
              <a:t>
</a:t>
            </a:r>
            <a:r>
              <a:rPr lang="en-US" cap="none" sz="1800" b="1" i="0" u="none" baseline="0">
                <a:solidFill>
                  <a:srgbClr val="333333"/>
                </a:solidFill>
              </a:rPr>
              <a:t>(Buyout Option)</a:t>
            </a:r>
          </a:p>
        </c:rich>
      </c:tx>
      <c:layout>
        <c:manualLayout>
          <c:xMode val="factor"/>
          <c:yMode val="factor"/>
          <c:x val="-0.0015"/>
          <c:y val="-0.00825"/>
        </c:manualLayout>
      </c:layout>
      <c:spPr>
        <a:noFill/>
        <a:ln w="3175">
          <a:noFill/>
        </a:ln>
      </c:spPr>
    </c:title>
    <c:plotArea>
      <c:layout>
        <c:manualLayout>
          <c:xMode val="edge"/>
          <c:yMode val="edge"/>
          <c:x val="0.078"/>
          <c:y val="0.32375"/>
          <c:w val="0.90175"/>
          <c:h val="0.65525"/>
        </c:manualLayout>
      </c:layout>
      <c:barChart>
        <c:barDir val="col"/>
        <c:grouping val="stacked"/>
        <c:varyColors val="0"/>
        <c:ser>
          <c:idx val="0"/>
          <c:order val="0"/>
          <c:tx>
            <c:strRef>
              <c:f>'Q10 - Typical PPA'!$B$37</c:f>
              <c:strCache>
                <c:ptCount val="1"/>
                <c:pt idx="0">
                  <c:v>None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PPA'!$B$38:$B$41</c:f>
              <c:numCache>
                <c:ptCount val="4"/>
                <c:pt idx="0">
                  <c:v>2</c:v>
                </c:pt>
                <c:pt idx="1">
                  <c:v>5</c:v>
                </c:pt>
                <c:pt idx="2">
                  <c:v>1</c:v>
                </c:pt>
                <c:pt idx="3">
                  <c:v>1</c:v>
                </c:pt>
              </c:numCache>
            </c:numRef>
          </c:val>
        </c:ser>
        <c:ser>
          <c:idx val="1"/>
          <c:order val="1"/>
          <c:tx>
            <c:strRef>
              <c:f>'Q10 - Typical PPA'!$C$37</c:f>
              <c:strCache>
                <c:ptCount val="1"/>
                <c:pt idx="0">
                  <c:v>0 - 4 yrs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PPA'!$C$38:$C$41</c:f>
              <c:numCache>
                <c:ptCount val="4"/>
                <c:pt idx="0">
                  <c:v>0</c:v>
                </c:pt>
                <c:pt idx="1">
                  <c:v>0</c:v>
                </c:pt>
                <c:pt idx="2">
                  <c:v>0</c:v>
                </c:pt>
                <c:pt idx="3">
                  <c:v>0</c:v>
                </c:pt>
              </c:numCache>
            </c:numRef>
          </c:val>
        </c:ser>
        <c:ser>
          <c:idx val="2"/>
          <c:order val="2"/>
          <c:tx>
            <c:strRef>
              <c:f>'Q10 - Typical PPA'!$D$37</c:f>
              <c:strCache>
                <c:ptCount val="1"/>
                <c:pt idx="0">
                  <c:v>5 - 9 yrs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PPA'!$D$38:$D$41</c:f>
              <c:numCache>
                <c:ptCount val="4"/>
                <c:pt idx="0">
                  <c:v>1</c:v>
                </c:pt>
                <c:pt idx="1">
                  <c:v>3</c:v>
                </c:pt>
                <c:pt idx="2">
                  <c:v>3</c:v>
                </c:pt>
                <c:pt idx="3">
                  <c:v>1</c:v>
                </c:pt>
              </c:numCache>
            </c:numRef>
          </c:val>
        </c:ser>
        <c:ser>
          <c:idx val="3"/>
          <c:order val="3"/>
          <c:tx>
            <c:strRef>
              <c:f>'Q10 - Typical PPA'!$E$37</c:f>
              <c:strCache>
                <c:ptCount val="1"/>
                <c:pt idx="0">
                  <c:v>10 - 14 yrs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PPA'!$E$38:$E$41</c:f>
              <c:numCache>
                <c:ptCount val="4"/>
                <c:pt idx="0">
                  <c:v>0</c:v>
                </c:pt>
                <c:pt idx="1">
                  <c:v>0</c:v>
                </c:pt>
                <c:pt idx="2">
                  <c:v>0</c:v>
                </c:pt>
                <c:pt idx="3">
                  <c:v>1</c:v>
                </c:pt>
              </c:numCache>
            </c:numRef>
          </c:val>
        </c:ser>
        <c:ser>
          <c:idx val="4"/>
          <c:order val="4"/>
          <c:tx>
            <c:strRef>
              <c:f>'Q10 - Typical PPA'!$F$37</c:f>
              <c:strCache>
                <c:ptCount val="1"/>
                <c:pt idx="0">
                  <c:v>15 - 19 yrs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PPA'!$F$38:$F$41</c:f>
              <c:numCache>
                <c:ptCount val="4"/>
                <c:pt idx="0">
                  <c:v>0</c:v>
                </c:pt>
                <c:pt idx="1">
                  <c:v>3</c:v>
                </c:pt>
                <c:pt idx="2">
                  <c:v>0</c:v>
                </c:pt>
                <c:pt idx="3">
                  <c:v>0</c:v>
                </c:pt>
              </c:numCache>
            </c:numRef>
          </c:val>
        </c:ser>
        <c:ser>
          <c:idx val="5"/>
          <c:order val="5"/>
          <c:tx>
            <c:strRef>
              <c:f>'Q10 - Typical PPA'!$G$37</c:f>
              <c:strCache>
                <c:ptCount val="1"/>
                <c:pt idx="0">
                  <c:v>20 yrs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'Q10 - Typical PPA'!$A$38:$A$41</c:f>
              <c:strCache>
                <c:ptCount val="4"/>
                <c:pt idx="0">
                  <c:v>Wind</c:v>
                </c:pt>
                <c:pt idx="1">
                  <c:v>PV (&lt; 1 MW)</c:v>
                </c:pt>
                <c:pt idx="2">
                  <c:v>PV (&gt;= 1 MW)</c:v>
                </c:pt>
                <c:pt idx="3">
                  <c:v>Other</c:v>
                </c:pt>
              </c:strCache>
            </c:strRef>
          </c:cat>
          <c:val>
            <c:numRef>
              <c:f>'Q10 - Typical PPA'!$G$38:$G$41</c:f>
              <c:numCache>
                <c:ptCount val="4"/>
                <c:pt idx="0">
                  <c:v>0</c:v>
                </c:pt>
                <c:pt idx="1">
                  <c:v>0</c:v>
                </c:pt>
                <c:pt idx="2">
                  <c:v>0</c:v>
                </c:pt>
                <c:pt idx="3">
                  <c:v>0</c:v>
                </c:pt>
              </c:numCache>
            </c:numRef>
          </c:val>
        </c:ser>
        <c:overlap val="100"/>
        <c:axId val="14250019"/>
        <c:axId val="61141308"/>
      </c:barChart>
      <c:catAx>
        <c:axId val="14250019"/>
        <c:scaling>
          <c:orientation val="minMax"/>
        </c:scaling>
        <c:axPos val="b"/>
        <c:delete val="0"/>
        <c:numFmt formatCode="General" sourceLinked="1"/>
        <c:majorTickMark val="out"/>
        <c:minorTickMark val="none"/>
        <c:tickLblPos val="nextTo"/>
        <c:spPr>
          <a:ln w="3175">
            <a:solidFill>
              <a:srgbClr val="808080"/>
            </a:solidFill>
          </a:ln>
        </c:spPr>
        <c:crossAx val="61141308"/>
        <c:crosses val="autoZero"/>
        <c:auto val="1"/>
        <c:lblOffset val="100"/>
        <c:tickLblSkip val="1"/>
        <c:noMultiLvlLbl val="0"/>
      </c:catAx>
      <c:valAx>
        <c:axId val="6114130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35"/>
              <c:y val="0.01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50019"/>
        <c:crossesAt val="1"/>
        <c:crossBetween val="between"/>
        <c:dispUnits/>
        <c:majorUnit val="2"/>
      </c:valAx>
      <c:spPr>
        <a:solidFill>
          <a:srgbClr val="EEEEEE"/>
        </a:solidFill>
        <a:ln w="3175">
          <a:noFill/>
        </a:ln>
      </c:spPr>
    </c:plotArea>
    <c:legend>
      <c:legendPos val="r"/>
      <c:layout>
        <c:manualLayout>
          <c:xMode val="edge"/>
          <c:yMode val="edge"/>
          <c:x val="0.70925"/>
          <c:y val="0.30575"/>
          <c:w val="0.26975"/>
          <c:h val="0.362"/>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(Share of Total Equity Invested) </a:t>
            </a:r>
          </a:p>
        </c:rich>
      </c:tx>
      <c:layout>
        <c:manualLayout>
          <c:xMode val="factor"/>
          <c:yMode val="factor"/>
          <c:x val="-0.0015"/>
          <c:y val="-0.0085"/>
        </c:manualLayout>
      </c:layout>
      <c:spPr>
        <a:noFill/>
        <a:ln w="3175">
          <a:noFill/>
        </a:ln>
      </c:spPr>
    </c:title>
    <c:plotArea>
      <c:layout>
        <c:manualLayout>
          <c:xMode val="edge"/>
          <c:yMode val="edge"/>
          <c:x val="0.04675"/>
          <c:y val="0.31775"/>
          <c:w val="0.92275"/>
          <c:h val="0.6075"/>
        </c:manualLayout>
      </c:layout>
      <c:barChart>
        <c:barDir val="col"/>
        <c:grouping val="clustered"/>
        <c:varyColors val="0"/>
        <c:ser>
          <c:idx val="0"/>
          <c:order val="0"/>
          <c:tx>
            <c:v>Tax-Investor Equity</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Capital'!$B$15:$G$15</c:f>
              <c:numCache>
                <c:ptCount val="6"/>
                <c:pt idx="0">
                  <c:v>9</c:v>
                </c:pt>
                <c:pt idx="1">
                  <c:v>7</c:v>
                </c:pt>
                <c:pt idx="2">
                  <c:v>8</c:v>
                </c:pt>
                <c:pt idx="3">
                  <c:v>1</c:v>
                </c:pt>
                <c:pt idx="4">
                  <c:v>2</c:v>
                </c:pt>
                <c:pt idx="5">
                  <c:v>5</c:v>
                </c:pt>
              </c:numCache>
            </c:numRef>
          </c:val>
        </c:ser>
        <c:ser>
          <c:idx val="1"/>
          <c:order val="1"/>
          <c:tx>
            <c:v>Developer Equity</c:v>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Capital'!$B$33:$G$33</c:f>
              <c:numCache>
                <c:ptCount val="6"/>
                <c:pt idx="0">
                  <c:v>12</c:v>
                </c:pt>
                <c:pt idx="1">
                  <c:v>7</c:v>
                </c:pt>
                <c:pt idx="2">
                  <c:v>4</c:v>
                </c:pt>
                <c:pt idx="3">
                  <c:v>2</c:v>
                </c:pt>
                <c:pt idx="4">
                  <c:v>0</c:v>
                </c:pt>
                <c:pt idx="5">
                  <c:v>3</c:v>
                </c:pt>
              </c:numCache>
            </c:numRef>
          </c:val>
        </c:ser>
        <c:axId val="13400861"/>
        <c:axId val="53498886"/>
      </c:barChart>
      <c:catAx>
        <c:axId val="13400861"/>
        <c:scaling>
          <c:orientation val="minMax"/>
        </c:scaling>
        <c:axPos val="b"/>
        <c:title>
          <c:tx>
            <c:rich>
              <a:bodyPr vert="horz" rot="0" anchor="ctr"/>
              <a:lstStyle/>
              <a:p>
                <a:pPr algn="ctr">
                  <a:defRPr/>
                </a:pPr>
                <a:r>
                  <a:rPr lang="en-US" cap="none" sz="1800" b="1" i="0" u="none" baseline="0">
                    <a:solidFill>
                      <a:srgbClr val="000000"/>
                    </a:solidFill>
                  </a:rPr>
                  <a:t>Share of Total Equity Invested</a:t>
                </a:r>
              </a:p>
            </c:rich>
          </c:tx>
          <c:layout>
            <c:manualLayout>
              <c:xMode val="factor"/>
              <c:yMode val="factor"/>
              <c:x val="-0.033"/>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498886"/>
        <c:crosses val="autoZero"/>
        <c:auto val="1"/>
        <c:lblOffset val="100"/>
        <c:tickLblSkip val="1"/>
        <c:noMultiLvlLbl val="0"/>
      </c:catAx>
      <c:valAx>
        <c:axId val="5349888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85"/>
              <c:y val="-0.00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400861"/>
        <c:crossesAt val="1"/>
        <c:crossBetween val="between"/>
        <c:dispUnits/>
      </c:valAx>
      <c:spPr>
        <a:solidFill>
          <a:srgbClr val="EEEEEE"/>
        </a:solidFill>
        <a:ln w="3175">
          <a:noFill/>
        </a:ln>
      </c:spPr>
    </c:plotArea>
    <c:legend>
      <c:legendPos val="r"/>
      <c:layout>
        <c:manualLayout>
          <c:xMode val="edge"/>
          <c:yMode val="edge"/>
          <c:x val="0.6625"/>
          <c:y val="0.30625"/>
          <c:w val="0.31625"/>
          <c:h val="0.255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a:t>
            </a:r>
            <a:r>
              <a:rPr lang="en-US" cap="none" sz="2160" b="1" i="0" u="none" baseline="0">
                <a:solidFill>
                  <a:srgbClr val="333333"/>
                </a:solidFill>
              </a:rPr>
              <a:t>
</a:t>
            </a:r>
            <a:r>
              <a:rPr lang="en-US" cap="none" sz="1800" b="1" i="0" u="none" baseline="0">
                <a:solidFill>
                  <a:srgbClr val="333333"/>
                </a:solidFill>
              </a:rPr>
              <a:t>(% of Tax Equity to Total Equity) </a:t>
            </a:r>
          </a:p>
        </c:rich>
      </c:tx>
      <c:layout>
        <c:manualLayout>
          <c:xMode val="factor"/>
          <c:yMode val="factor"/>
          <c:x val="-0.0015"/>
          <c:y val="-0.00825"/>
        </c:manualLayout>
      </c:layout>
      <c:spPr>
        <a:noFill/>
        <a:ln w="3175">
          <a:noFill/>
        </a:ln>
      </c:spPr>
    </c:title>
    <c:plotArea>
      <c:layout>
        <c:manualLayout>
          <c:xMode val="edge"/>
          <c:yMode val="edge"/>
          <c:x val="0.04275"/>
          <c:y val="0.31125"/>
          <c:w val="0.93775"/>
          <c:h val="0.66775"/>
        </c:manualLayout>
      </c:layout>
      <c:barChart>
        <c:barDir val="col"/>
        <c:grouping val="stacked"/>
        <c:varyColors val="0"/>
        <c:ser>
          <c:idx val="0"/>
          <c:order val="0"/>
          <c:tx>
            <c:strRef>
              <c:f>'Q11 - Equity Capital'!$A$11</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Capital'!$B$11:$G$11</c:f>
              <c:numCache>
                <c:ptCount val="6"/>
                <c:pt idx="0">
                  <c:v>2</c:v>
                </c:pt>
                <c:pt idx="1">
                  <c:v>1</c:v>
                </c:pt>
                <c:pt idx="2">
                  <c:v>1</c:v>
                </c:pt>
                <c:pt idx="3">
                  <c:v>0</c:v>
                </c:pt>
                <c:pt idx="4">
                  <c:v>0</c:v>
                </c:pt>
                <c:pt idx="5">
                  <c:v>0</c:v>
                </c:pt>
              </c:numCache>
            </c:numRef>
          </c:val>
        </c:ser>
        <c:ser>
          <c:idx val="1"/>
          <c:order val="1"/>
          <c:tx>
            <c:strRef>
              <c:f>'Q11 - Equity Capital'!$A$12</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Capital'!$B$12:$G$12</c:f>
              <c:numCache>
                <c:ptCount val="6"/>
                <c:pt idx="0">
                  <c:v>2</c:v>
                </c:pt>
                <c:pt idx="1">
                  <c:v>4</c:v>
                </c:pt>
                <c:pt idx="2">
                  <c:v>4</c:v>
                </c:pt>
                <c:pt idx="3">
                  <c:v>1</c:v>
                </c:pt>
                <c:pt idx="4">
                  <c:v>1</c:v>
                </c:pt>
                <c:pt idx="5">
                  <c:v>3</c:v>
                </c:pt>
              </c:numCache>
            </c:numRef>
          </c:val>
        </c:ser>
        <c:ser>
          <c:idx val="2"/>
          <c:order val="2"/>
          <c:tx>
            <c:strRef>
              <c:f>'Q11 - Equity Capital'!$A$13</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Capital'!$B$13:$G$13</c:f>
              <c:numCache>
                <c:ptCount val="6"/>
                <c:pt idx="0">
                  <c:v>3</c:v>
                </c:pt>
                <c:pt idx="1">
                  <c:v>1</c:v>
                </c:pt>
                <c:pt idx="2">
                  <c:v>2</c:v>
                </c:pt>
                <c:pt idx="3">
                  <c:v>0</c:v>
                </c:pt>
                <c:pt idx="4">
                  <c:v>1</c:v>
                </c:pt>
                <c:pt idx="5">
                  <c:v>0</c:v>
                </c:pt>
              </c:numCache>
            </c:numRef>
          </c:val>
        </c:ser>
        <c:ser>
          <c:idx val="4"/>
          <c:order val="3"/>
          <c:tx>
            <c:strRef>
              <c:f>'Q11 - Equity Capital'!$A$14</c:f>
              <c:strCache>
                <c:ptCount val="1"/>
                <c:pt idx="0">
                  <c:v>Other</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Capital'!$B$10:$G$10</c:f>
              <c:strCache>
                <c:ptCount val="6"/>
                <c:pt idx="0">
                  <c:v>0 - 9.9%</c:v>
                </c:pt>
                <c:pt idx="1">
                  <c:v>10 - 29.9%</c:v>
                </c:pt>
                <c:pt idx="2">
                  <c:v>30 - 50.0%</c:v>
                </c:pt>
                <c:pt idx="3">
                  <c:v>50.1 - 69.9%</c:v>
                </c:pt>
                <c:pt idx="4">
                  <c:v>70 - 89.9%</c:v>
                </c:pt>
                <c:pt idx="5">
                  <c:v>90 - 100%</c:v>
                </c:pt>
              </c:strCache>
            </c:strRef>
          </c:cat>
          <c:val>
            <c:numRef>
              <c:f>'Q11 - Equity Capital'!$B$14:$G$14</c:f>
              <c:numCache>
                <c:ptCount val="6"/>
                <c:pt idx="0">
                  <c:v>2</c:v>
                </c:pt>
                <c:pt idx="1">
                  <c:v>1</c:v>
                </c:pt>
                <c:pt idx="2">
                  <c:v>1</c:v>
                </c:pt>
                <c:pt idx="3">
                  <c:v>0</c:v>
                </c:pt>
                <c:pt idx="4">
                  <c:v>0</c:v>
                </c:pt>
                <c:pt idx="5">
                  <c:v>2</c:v>
                </c:pt>
              </c:numCache>
            </c:numRef>
          </c:val>
        </c:ser>
        <c:overlap val="100"/>
        <c:axId val="11727927"/>
        <c:axId val="38442480"/>
      </c:barChart>
      <c:catAx>
        <c:axId val="11727927"/>
        <c:scaling>
          <c:orientation val="minMax"/>
        </c:scaling>
        <c:axPos val="b"/>
        <c:delete val="0"/>
        <c:numFmt formatCode="General" sourceLinked="1"/>
        <c:majorTickMark val="out"/>
        <c:minorTickMark val="none"/>
        <c:tickLblPos val="nextTo"/>
        <c:spPr>
          <a:ln w="3175">
            <a:solidFill>
              <a:srgbClr val="808080"/>
            </a:solidFill>
          </a:ln>
        </c:spPr>
        <c:crossAx val="38442480"/>
        <c:crosses val="autoZero"/>
        <c:auto val="1"/>
        <c:lblOffset val="100"/>
        <c:tickLblSkip val="1"/>
        <c:noMultiLvlLbl val="0"/>
      </c:catAx>
      <c:valAx>
        <c:axId val="3844248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727927"/>
        <c:crossesAt val="1"/>
        <c:crossBetween val="between"/>
        <c:dispUnits/>
        <c:majorUnit val="2"/>
      </c:valAx>
      <c:spPr>
        <a:solidFill>
          <a:srgbClr val="EEEEEE"/>
        </a:solidFill>
        <a:ln w="3175">
          <a:noFill/>
        </a:ln>
      </c:spPr>
    </c:plotArea>
    <c:legend>
      <c:legendPos val="r"/>
      <c:layout>
        <c:manualLayout>
          <c:xMode val="edge"/>
          <c:yMode val="edge"/>
          <c:x val="0.7345"/>
          <c:y val="0.28225"/>
          <c:w val="0.2505"/>
          <c:h val="0.338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 of Tax Equity to Total Equity) </a:t>
            </a:r>
          </a:p>
        </c:rich>
      </c:tx>
      <c:layout>
        <c:manualLayout>
          <c:xMode val="factor"/>
          <c:yMode val="factor"/>
          <c:x val="-0.0015"/>
          <c:y val="-0.00825"/>
        </c:manualLayout>
      </c:layout>
      <c:spPr>
        <a:noFill/>
        <a:ln w="3175">
          <a:noFill/>
        </a:ln>
      </c:spPr>
    </c:title>
    <c:plotArea>
      <c:layout>
        <c:manualLayout>
          <c:xMode val="edge"/>
          <c:yMode val="edge"/>
          <c:x val="0.0515"/>
          <c:y val="0.32025"/>
          <c:w val="0.929"/>
          <c:h val="0.65875"/>
        </c:manualLayout>
      </c:layout>
      <c:barChart>
        <c:barDir val="col"/>
        <c:grouping val="stacked"/>
        <c:varyColors val="0"/>
        <c:ser>
          <c:idx val="0"/>
          <c:order val="0"/>
          <c:tx>
            <c:strRef>
              <c:f>'Q11 - Equity Capital'!$B$10</c:f>
              <c:strCache>
                <c:ptCount val="1"/>
                <c:pt idx="0">
                  <c:v>0 - 9.9%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Capital'!$B$11:$B$14</c:f>
              <c:numCache>
                <c:ptCount val="4"/>
                <c:pt idx="0">
                  <c:v>2</c:v>
                </c:pt>
                <c:pt idx="1">
                  <c:v>2</c:v>
                </c:pt>
                <c:pt idx="2">
                  <c:v>3</c:v>
                </c:pt>
                <c:pt idx="3">
                  <c:v>2</c:v>
                </c:pt>
              </c:numCache>
            </c:numRef>
          </c:val>
        </c:ser>
        <c:ser>
          <c:idx val="1"/>
          <c:order val="1"/>
          <c:tx>
            <c:strRef>
              <c:f>'Q11 - Equity Capital'!$C$10</c:f>
              <c:strCache>
                <c:ptCount val="1"/>
                <c:pt idx="0">
                  <c:v>10 - 29.9%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Capital'!$C$11:$C$14</c:f>
              <c:numCache>
                <c:ptCount val="4"/>
                <c:pt idx="0">
                  <c:v>1</c:v>
                </c:pt>
                <c:pt idx="1">
                  <c:v>4</c:v>
                </c:pt>
                <c:pt idx="2">
                  <c:v>1</c:v>
                </c:pt>
                <c:pt idx="3">
                  <c:v>1</c:v>
                </c:pt>
              </c:numCache>
            </c:numRef>
          </c:val>
        </c:ser>
        <c:ser>
          <c:idx val="2"/>
          <c:order val="2"/>
          <c:tx>
            <c:strRef>
              <c:f>'Q11 - Equity Capital'!$D$10</c:f>
              <c:strCache>
                <c:ptCount val="1"/>
                <c:pt idx="0">
                  <c:v>30 - 50.0%</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Capital'!$D$11:$D$14</c:f>
              <c:numCache>
                <c:ptCount val="4"/>
                <c:pt idx="0">
                  <c:v>1</c:v>
                </c:pt>
                <c:pt idx="1">
                  <c:v>4</c:v>
                </c:pt>
                <c:pt idx="2">
                  <c:v>2</c:v>
                </c:pt>
                <c:pt idx="3">
                  <c:v>1</c:v>
                </c:pt>
              </c:numCache>
            </c:numRef>
          </c:val>
        </c:ser>
        <c:ser>
          <c:idx val="3"/>
          <c:order val="3"/>
          <c:tx>
            <c:strRef>
              <c:f>'Q11 - Equity Capital'!$E$10</c:f>
              <c:strCache>
                <c:ptCount val="1"/>
                <c:pt idx="0">
                  <c:v>50.1 - 69.9%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Capital'!$E$11:$E$14</c:f>
              <c:numCache>
                <c:ptCount val="4"/>
                <c:pt idx="0">
                  <c:v>0</c:v>
                </c:pt>
                <c:pt idx="1">
                  <c:v>1</c:v>
                </c:pt>
                <c:pt idx="2">
                  <c:v>0</c:v>
                </c:pt>
                <c:pt idx="3">
                  <c:v>0</c:v>
                </c:pt>
              </c:numCache>
            </c:numRef>
          </c:val>
        </c:ser>
        <c:ser>
          <c:idx val="4"/>
          <c:order val="4"/>
          <c:tx>
            <c:strRef>
              <c:f>'Q11 - Equity Capital'!$F$10</c:f>
              <c:strCache>
                <c:ptCount val="1"/>
                <c:pt idx="0">
                  <c:v>70 - 89.9%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Capital'!$F$11:$F$14</c:f>
              <c:numCache>
                <c:ptCount val="4"/>
                <c:pt idx="0">
                  <c:v>0</c:v>
                </c:pt>
                <c:pt idx="1">
                  <c:v>1</c:v>
                </c:pt>
                <c:pt idx="2">
                  <c:v>1</c:v>
                </c:pt>
                <c:pt idx="3">
                  <c:v>0</c:v>
                </c:pt>
              </c:numCache>
            </c:numRef>
          </c:val>
        </c:ser>
        <c:ser>
          <c:idx val="5"/>
          <c:order val="5"/>
          <c:tx>
            <c:strRef>
              <c:f>'Q11 - Equity Capital'!$G$10</c:f>
              <c:strCache>
                <c:ptCount val="1"/>
                <c:pt idx="0">
                  <c:v>90 - 100%</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Capital'!$A$11:$A$14</c:f>
              <c:strCache>
                <c:ptCount val="4"/>
                <c:pt idx="0">
                  <c:v>Wind</c:v>
                </c:pt>
                <c:pt idx="1">
                  <c:v>PV &lt; 1 MW</c:v>
                </c:pt>
                <c:pt idx="2">
                  <c:v>PV &gt;= 1 MW</c:v>
                </c:pt>
                <c:pt idx="3">
                  <c:v>Other</c:v>
                </c:pt>
              </c:strCache>
            </c:strRef>
          </c:cat>
          <c:val>
            <c:numRef>
              <c:f>'Q11 - Equity Capital'!$G$11:$G$14</c:f>
              <c:numCache>
                <c:ptCount val="4"/>
                <c:pt idx="0">
                  <c:v>0</c:v>
                </c:pt>
                <c:pt idx="1">
                  <c:v>3</c:v>
                </c:pt>
                <c:pt idx="2">
                  <c:v>0</c:v>
                </c:pt>
                <c:pt idx="3">
                  <c:v>2</c:v>
                </c:pt>
              </c:numCache>
            </c:numRef>
          </c:val>
        </c:ser>
        <c:overlap val="100"/>
        <c:axId val="10438001"/>
        <c:axId val="26833146"/>
      </c:barChart>
      <c:catAx>
        <c:axId val="10438001"/>
        <c:scaling>
          <c:orientation val="minMax"/>
        </c:scaling>
        <c:axPos val="b"/>
        <c:delete val="0"/>
        <c:numFmt formatCode="General" sourceLinked="1"/>
        <c:majorTickMark val="out"/>
        <c:minorTickMark val="none"/>
        <c:tickLblPos val="nextTo"/>
        <c:spPr>
          <a:ln w="3175">
            <a:solidFill>
              <a:srgbClr val="808080"/>
            </a:solidFill>
          </a:ln>
        </c:spPr>
        <c:crossAx val="26833146"/>
        <c:crosses val="autoZero"/>
        <c:auto val="1"/>
        <c:lblOffset val="100"/>
        <c:tickLblSkip val="1"/>
        <c:noMultiLvlLbl val="0"/>
      </c:catAx>
      <c:valAx>
        <c:axId val="2683314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07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38001"/>
        <c:crossesAt val="1"/>
        <c:crossBetween val="between"/>
        <c:dispUnits/>
        <c:majorUnit val="2"/>
      </c:valAx>
      <c:spPr>
        <a:solidFill>
          <a:srgbClr val="EEEEEE"/>
        </a:solidFill>
        <a:ln w="3175">
          <a:noFill/>
        </a:ln>
      </c:spPr>
    </c:plotArea>
    <c:legend>
      <c:legendPos val="r"/>
      <c:layout>
        <c:manualLayout>
          <c:xMode val="edge"/>
          <c:yMode val="edge"/>
          <c:x val="0.7135"/>
          <c:y val="0.298"/>
          <c:w val="0.26975"/>
          <c:h val="0.386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(Expected Return on Tax Equity) </a:t>
            </a:r>
          </a:p>
        </c:rich>
      </c:tx>
      <c:layout>
        <c:manualLayout>
          <c:xMode val="factor"/>
          <c:yMode val="factor"/>
          <c:x val="0"/>
          <c:y val="-0.00625"/>
        </c:manualLayout>
      </c:layout>
      <c:spPr>
        <a:noFill/>
        <a:ln w="3175">
          <a:noFill/>
        </a:ln>
      </c:spPr>
    </c:title>
    <c:plotArea>
      <c:layout>
        <c:manualLayout>
          <c:xMode val="edge"/>
          <c:yMode val="edge"/>
          <c:x val="0.0565"/>
          <c:y val="0.29225"/>
          <c:w val="0.9215"/>
          <c:h val="0.65975"/>
        </c:manualLayout>
      </c:layout>
      <c:barChart>
        <c:barDir val="col"/>
        <c:grouping val="stacked"/>
        <c:varyColors val="0"/>
        <c:ser>
          <c:idx val="0"/>
          <c:order val="0"/>
          <c:tx>
            <c:strRef>
              <c:f>'Q11 - Equity Capital'!$A$20</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Capital'!$B$19:$I$19</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Capital'!$B$20:$I$20</c:f>
              <c:numCache>
                <c:ptCount val="8"/>
                <c:pt idx="0">
                  <c:v>0</c:v>
                </c:pt>
                <c:pt idx="1">
                  <c:v>0</c:v>
                </c:pt>
                <c:pt idx="2">
                  <c:v>2</c:v>
                </c:pt>
                <c:pt idx="3">
                  <c:v>2</c:v>
                </c:pt>
                <c:pt idx="4">
                  <c:v>0</c:v>
                </c:pt>
                <c:pt idx="5">
                  <c:v>0</c:v>
                </c:pt>
                <c:pt idx="6">
                  <c:v>0</c:v>
                </c:pt>
                <c:pt idx="7">
                  <c:v>0</c:v>
                </c:pt>
              </c:numCache>
            </c:numRef>
          </c:val>
        </c:ser>
        <c:ser>
          <c:idx val="1"/>
          <c:order val="1"/>
          <c:tx>
            <c:strRef>
              <c:f>'Q11 - Equity Capital'!$A$21</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Capital'!$B$19:$I$19</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Capital'!$B$21:$I$21</c:f>
              <c:numCache>
                <c:ptCount val="8"/>
                <c:pt idx="0">
                  <c:v>3</c:v>
                </c:pt>
                <c:pt idx="1">
                  <c:v>1</c:v>
                </c:pt>
                <c:pt idx="2">
                  <c:v>3</c:v>
                </c:pt>
                <c:pt idx="3">
                  <c:v>1</c:v>
                </c:pt>
                <c:pt idx="4">
                  <c:v>1</c:v>
                </c:pt>
                <c:pt idx="5">
                  <c:v>0</c:v>
                </c:pt>
                <c:pt idx="6">
                  <c:v>0</c:v>
                </c:pt>
                <c:pt idx="7">
                  <c:v>6</c:v>
                </c:pt>
              </c:numCache>
            </c:numRef>
          </c:val>
        </c:ser>
        <c:ser>
          <c:idx val="2"/>
          <c:order val="2"/>
          <c:tx>
            <c:strRef>
              <c:f>'Q11 - Equity Capital'!$A$22</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Capital'!$B$19:$I$19</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Capital'!$B$22:$I$22</c:f>
              <c:numCache>
                <c:ptCount val="8"/>
                <c:pt idx="0">
                  <c:v>0</c:v>
                </c:pt>
                <c:pt idx="1">
                  <c:v>1</c:v>
                </c:pt>
                <c:pt idx="2">
                  <c:v>3</c:v>
                </c:pt>
                <c:pt idx="3">
                  <c:v>0</c:v>
                </c:pt>
                <c:pt idx="4">
                  <c:v>0</c:v>
                </c:pt>
                <c:pt idx="5">
                  <c:v>1</c:v>
                </c:pt>
                <c:pt idx="6">
                  <c:v>0</c:v>
                </c:pt>
                <c:pt idx="7">
                  <c:v>2</c:v>
                </c:pt>
              </c:numCache>
            </c:numRef>
          </c:val>
        </c:ser>
        <c:ser>
          <c:idx val="4"/>
          <c:order val="3"/>
          <c:tx>
            <c:strRef>
              <c:f>'Q11 - Equity Capital'!$A$23</c:f>
              <c:strCache>
                <c:ptCount val="1"/>
                <c:pt idx="0">
                  <c:v>Other</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Capital'!$B$19:$I$19</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Capital'!$B$23:$I$23</c:f>
              <c:numCache>
                <c:ptCount val="8"/>
                <c:pt idx="0">
                  <c:v>1</c:v>
                </c:pt>
                <c:pt idx="1">
                  <c:v>1</c:v>
                </c:pt>
                <c:pt idx="2">
                  <c:v>2</c:v>
                </c:pt>
                <c:pt idx="3">
                  <c:v>0</c:v>
                </c:pt>
                <c:pt idx="4">
                  <c:v>0</c:v>
                </c:pt>
                <c:pt idx="5">
                  <c:v>1</c:v>
                </c:pt>
                <c:pt idx="6">
                  <c:v>0</c:v>
                </c:pt>
                <c:pt idx="7">
                  <c:v>0</c:v>
                </c:pt>
              </c:numCache>
            </c:numRef>
          </c:val>
        </c:ser>
        <c:overlap val="100"/>
        <c:axId val="40171723"/>
        <c:axId val="26001188"/>
      </c:barChart>
      <c:catAx>
        <c:axId val="40171723"/>
        <c:scaling>
          <c:orientation val="minMax"/>
        </c:scaling>
        <c:axPos val="b"/>
        <c:delete val="0"/>
        <c:numFmt formatCode="General" sourceLinked="1"/>
        <c:majorTickMark val="out"/>
        <c:minorTickMark val="none"/>
        <c:tickLblPos val="nextTo"/>
        <c:spPr>
          <a:ln w="3175">
            <a:solidFill>
              <a:srgbClr val="808080"/>
            </a:solidFill>
          </a:ln>
        </c:spPr>
        <c:txPr>
          <a:bodyPr vert="horz" rot="-1320000"/>
          <a:lstStyle/>
          <a:p>
            <a:pPr>
              <a:defRPr lang="en-US" cap="none" sz="1800" b="0" i="0" u="none" baseline="0">
                <a:solidFill>
                  <a:srgbClr val="333333"/>
                </a:solidFill>
              </a:defRPr>
            </a:pPr>
          </a:p>
        </c:txPr>
        <c:crossAx val="26001188"/>
        <c:crosses val="autoZero"/>
        <c:auto val="1"/>
        <c:lblOffset val="100"/>
        <c:tickLblSkip val="1"/>
        <c:noMultiLvlLbl val="0"/>
      </c:catAx>
      <c:valAx>
        <c:axId val="26001188"/>
        <c:scaling>
          <c:orientation val="minMax"/>
          <c:max val="12"/>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7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171723"/>
        <c:crossesAt val="1"/>
        <c:crossBetween val="between"/>
        <c:dispUnits/>
        <c:majorUnit val="2"/>
      </c:valAx>
      <c:spPr>
        <a:solidFill>
          <a:srgbClr val="EEEEEE"/>
        </a:solidFill>
        <a:ln w="3175">
          <a:noFill/>
        </a:ln>
      </c:spPr>
    </c:plotArea>
    <c:legend>
      <c:legendPos val="b"/>
      <c:layout>
        <c:manualLayout>
          <c:xMode val="edge"/>
          <c:yMode val="edge"/>
          <c:x val="0.588"/>
          <c:y val="0.30825"/>
          <c:w val="0.2505"/>
          <c:h val="0.311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(Expected Return on Tax Equity) </a:t>
            </a:r>
          </a:p>
        </c:rich>
      </c:tx>
      <c:layout>
        <c:manualLayout>
          <c:xMode val="factor"/>
          <c:yMode val="factor"/>
          <c:x val="-0.0015"/>
          <c:y val="-0.0065"/>
        </c:manualLayout>
      </c:layout>
      <c:spPr>
        <a:noFill/>
        <a:ln w="3175">
          <a:noFill/>
        </a:ln>
      </c:spPr>
    </c:title>
    <c:plotArea>
      <c:layout>
        <c:manualLayout>
          <c:xMode val="edge"/>
          <c:yMode val="edge"/>
          <c:x val="0.046"/>
          <c:y val="0.31975"/>
          <c:w val="0.694"/>
          <c:h val="0.66325"/>
        </c:manualLayout>
      </c:layout>
      <c:barChart>
        <c:barDir val="col"/>
        <c:grouping val="stacked"/>
        <c:varyColors val="0"/>
        <c:ser>
          <c:idx val="0"/>
          <c:order val="0"/>
          <c:tx>
            <c:strRef>
              <c:f>'Q11 - Equity Capital'!$B$19</c:f>
              <c:strCache>
                <c:ptCount val="1"/>
                <c:pt idx="0">
                  <c:v>0.0 - 6.5%</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Capital'!$B$20:$B$23</c:f>
              <c:numCache>
                <c:ptCount val="4"/>
                <c:pt idx="0">
                  <c:v>0</c:v>
                </c:pt>
                <c:pt idx="1">
                  <c:v>3</c:v>
                </c:pt>
                <c:pt idx="2">
                  <c:v>0</c:v>
                </c:pt>
                <c:pt idx="3">
                  <c:v>1</c:v>
                </c:pt>
              </c:numCache>
            </c:numRef>
          </c:val>
        </c:ser>
        <c:ser>
          <c:idx val="1"/>
          <c:order val="1"/>
          <c:tx>
            <c:strRef>
              <c:f>'Q11 - Equity Capital'!$C$19</c:f>
              <c:strCache>
                <c:ptCount val="1"/>
                <c:pt idx="0">
                  <c:v>6.5  - 8.5%</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Capital'!$C$20:$C$23</c:f>
              <c:numCache>
                <c:ptCount val="4"/>
                <c:pt idx="0">
                  <c:v>0</c:v>
                </c:pt>
                <c:pt idx="1">
                  <c:v>1</c:v>
                </c:pt>
                <c:pt idx="2">
                  <c:v>1</c:v>
                </c:pt>
                <c:pt idx="3">
                  <c:v>1</c:v>
                </c:pt>
              </c:numCache>
            </c:numRef>
          </c:val>
        </c:ser>
        <c:ser>
          <c:idx val="2"/>
          <c:order val="2"/>
          <c:tx>
            <c:strRef>
              <c:f>'Q11 - Equity Capital'!$D$19</c:f>
              <c:strCache>
                <c:ptCount val="1"/>
                <c:pt idx="0">
                  <c:v>8.5  - 10.5%</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Capital'!$D$20:$D$23</c:f>
              <c:numCache>
                <c:ptCount val="4"/>
                <c:pt idx="0">
                  <c:v>2</c:v>
                </c:pt>
                <c:pt idx="1">
                  <c:v>3</c:v>
                </c:pt>
                <c:pt idx="2">
                  <c:v>3</c:v>
                </c:pt>
                <c:pt idx="3">
                  <c:v>2</c:v>
                </c:pt>
              </c:numCache>
            </c:numRef>
          </c:val>
        </c:ser>
        <c:ser>
          <c:idx val="3"/>
          <c:order val="3"/>
          <c:tx>
            <c:strRef>
              <c:f>'Q11 - Equity Capital'!$E$19</c:f>
              <c:strCache>
                <c:ptCount val="1"/>
                <c:pt idx="0">
                  <c:v>10.5 - 12.5%</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Capital'!$E$20:$E$23</c:f>
              <c:numCache>
                <c:ptCount val="4"/>
                <c:pt idx="0">
                  <c:v>2</c:v>
                </c:pt>
                <c:pt idx="1">
                  <c:v>1</c:v>
                </c:pt>
                <c:pt idx="2">
                  <c:v>0</c:v>
                </c:pt>
                <c:pt idx="3">
                  <c:v>0</c:v>
                </c:pt>
              </c:numCache>
            </c:numRef>
          </c:val>
        </c:ser>
        <c:ser>
          <c:idx val="4"/>
          <c:order val="4"/>
          <c:tx>
            <c:strRef>
              <c:f>'Q11 - Equity Capital'!$F$19</c:f>
              <c:strCache>
                <c:ptCount val="1"/>
                <c:pt idx="0">
                  <c:v>12.5 - 14.5%</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Capital'!$F$20:$F$23</c:f>
              <c:numCache>
                <c:ptCount val="4"/>
                <c:pt idx="0">
                  <c:v>0</c:v>
                </c:pt>
                <c:pt idx="1">
                  <c:v>1</c:v>
                </c:pt>
                <c:pt idx="2">
                  <c:v>0</c:v>
                </c:pt>
                <c:pt idx="3">
                  <c:v>0</c:v>
                </c:pt>
              </c:numCache>
            </c:numRef>
          </c:val>
        </c:ser>
        <c:ser>
          <c:idx val="5"/>
          <c:order val="5"/>
          <c:tx>
            <c:strRef>
              <c:f>'Q11 - Equity Capital'!$G$19</c:f>
              <c:strCache>
                <c:ptCount val="1"/>
                <c:pt idx="0">
                  <c:v>14.5 - 16.5%</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Capital'!$G$20:$G$23</c:f>
              <c:numCache>
                <c:ptCount val="4"/>
                <c:pt idx="0">
                  <c:v>0</c:v>
                </c:pt>
                <c:pt idx="1">
                  <c:v>0</c:v>
                </c:pt>
                <c:pt idx="2">
                  <c:v>1</c:v>
                </c:pt>
                <c:pt idx="3">
                  <c:v>1</c:v>
                </c:pt>
              </c:numCache>
            </c:numRef>
          </c:val>
        </c:ser>
        <c:ser>
          <c:idx val="6"/>
          <c:order val="6"/>
          <c:tx>
            <c:strRef>
              <c:f>'Q11 - Equity Capital'!$H$19</c:f>
              <c:strCache>
                <c:ptCount val="1"/>
                <c:pt idx="0">
                  <c:v>16.5% - 18.5%</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Capital'!$H$20:$H$23</c:f>
              <c:numCache>
                <c:ptCount val="4"/>
                <c:pt idx="0">
                  <c:v>0</c:v>
                </c:pt>
                <c:pt idx="1">
                  <c:v>0</c:v>
                </c:pt>
                <c:pt idx="2">
                  <c:v>0</c:v>
                </c:pt>
                <c:pt idx="3">
                  <c:v>0</c:v>
                </c:pt>
              </c:numCache>
            </c:numRef>
          </c:val>
        </c:ser>
        <c:ser>
          <c:idx val="7"/>
          <c:order val="7"/>
          <c:tx>
            <c:strRef>
              <c:f>'Q11 - Equity Capital'!$I$19</c:f>
              <c:strCache>
                <c:ptCount val="1"/>
                <c:pt idx="0">
                  <c:v>18.5% +</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Capital'!$A$20:$A$23</c:f>
              <c:strCache>
                <c:ptCount val="4"/>
                <c:pt idx="0">
                  <c:v>Wind</c:v>
                </c:pt>
                <c:pt idx="1">
                  <c:v>PV &lt; 1 MW</c:v>
                </c:pt>
                <c:pt idx="2">
                  <c:v>PV &gt;= 1 MW</c:v>
                </c:pt>
                <c:pt idx="3">
                  <c:v>Other</c:v>
                </c:pt>
              </c:strCache>
            </c:strRef>
          </c:cat>
          <c:val>
            <c:numRef>
              <c:f>'Q11 - Equity Capital'!$I$20:$I$23</c:f>
              <c:numCache>
                <c:ptCount val="4"/>
                <c:pt idx="0">
                  <c:v>0</c:v>
                </c:pt>
                <c:pt idx="1">
                  <c:v>6</c:v>
                </c:pt>
                <c:pt idx="2">
                  <c:v>2</c:v>
                </c:pt>
                <c:pt idx="3">
                  <c:v>0</c:v>
                </c:pt>
              </c:numCache>
            </c:numRef>
          </c:val>
        </c:ser>
        <c:overlap val="100"/>
        <c:axId val="32684101"/>
        <c:axId val="25721454"/>
      </c:barChart>
      <c:catAx>
        <c:axId val="32684101"/>
        <c:scaling>
          <c:orientation val="minMax"/>
        </c:scaling>
        <c:axPos val="b"/>
        <c:delete val="0"/>
        <c:numFmt formatCode="General" sourceLinked="1"/>
        <c:majorTickMark val="out"/>
        <c:minorTickMark val="none"/>
        <c:tickLblPos val="nextTo"/>
        <c:spPr>
          <a:ln w="3175">
            <a:solidFill>
              <a:srgbClr val="808080"/>
            </a:solidFill>
          </a:ln>
        </c:spPr>
        <c:crossAx val="25721454"/>
        <c:crosses val="autoZero"/>
        <c:auto val="1"/>
        <c:lblOffset val="100"/>
        <c:tickLblSkip val="1"/>
        <c:noMultiLvlLbl val="0"/>
      </c:catAx>
      <c:valAx>
        <c:axId val="25721454"/>
        <c:scaling>
          <c:orientation val="minMax"/>
          <c:max val="12"/>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475"/>
              <c:y val="0.02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84101"/>
        <c:crossesAt val="1"/>
        <c:crossBetween val="between"/>
        <c:dispUnits/>
        <c:majorUnit val="2"/>
      </c:valAx>
      <c:spPr>
        <a:solidFill>
          <a:srgbClr val="EEEEEE"/>
        </a:solidFill>
        <a:ln w="3175">
          <a:noFill/>
        </a:ln>
      </c:spPr>
    </c:plotArea>
    <c:legend>
      <c:legendPos val="r"/>
      <c:layout>
        <c:manualLayout>
          <c:xMode val="edge"/>
          <c:yMode val="edge"/>
          <c:x val="0.7835"/>
          <c:y val="0.28125"/>
          <c:w val="0.191"/>
          <c:h val="0.628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(Expected Return on Developer Equity) </a:t>
            </a:r>
          </a:p>
        </c:rich>
      </c:tx>
      <c:layout>
        <c:manualLayout>
          <c:xMode val="factor"/>
          <c:yMode val="factor"/>
          <c:x val="-0.0015"/>
          <c:y val="-0.0065"/>
        </c:manualLayout>
      </c:layout>
      <c:spPr>
        <a:noFill/>
        <a:ln w="3175">
          <a:noFill/>
        </a:ln>
      </c:spPr>
    </c:title>
    <c:plotArea>
      <c:layout>
        <c:manualLayout>
          <c:xMode val="edge"/>
          <c:yMode val="edge"/>
          <c:x val="0.06025"/>
          <c:y val="0.31425"/>
          <c:w val="0.89625"/>
          <c:h val="0.65325"/>
        </c:manualLayout>
      </c:layout>
      <c:barChart>
        <c:barDir val="col"/>
        <c:grouping val="stacked"/>
        <c:varyColors val="0"/>
        <c:ser>
          <c:idx val="0"/>
          <c:order val="0"/>
          <c:tx>
            <c:strRef>
              <c:f>'Q11 - Equity Capital'!$A$38</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Capital'!$B$37:$I$37</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Capital'!$B$38:$I$38</c:f>
              <c:numCache>
                <c:ptCount val="8"/>
                <c:pt idx="0">
                  <c:v>0</c:v>
                </c:pt>
                <c:pt idx="1">
                  <c:v>1</c:v>
                </c:pt>
                <c:pt idx="2">
                  <c:v>1</c:v>
                </c:pt>
                <c:pt idx="3">
                  <c:v>0</c:v>
                </c:pt>
                <c:pt idx="4">
                  <c:v>1</c:v>
                </c:pt>
                <c:pt idx="5">
                  <c:v>0</c:v>
                </c:pt>
                <c:pt idx="6">
                  <c:v>0</c:v>
                </c:pt>
                <c:pt idx="7">
                  <c:v>1</c:v>
                </c:pt>
              </c:numCache>
            </c:numRef>
          </c:val>
        </c:ser>
        <c:ser>
          <c:idx val="1"/>
          <c:order val="1"/>
          <c:tx>
            <c:strRef>
              <c:f>'Q11 - Equity Capital'!$A$39</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Capital'!$B$37:$I$37</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Capital'!$B$39:$I$39</c:f>
              <c:numCache>
                <c:ptCount val="8"/>
                <c:pt idx="0">
                  <c:v>4</c:v>
                </c:pt>
                <c:pt idx="1">
                  <c:v>0</c:v>
                </c:pt>
                <c:pt idx="2">
                  <c:v>2</c:v>
                </c:pt>
                <c:pt idx="3">
                  <c:v>2</c:v>
                </c:pt>
                <c:pt idx="4">
                  <c:v>0</c:v>
                </c:pt>
                <c:pt idx="5">
                  <c:v>0</c:v>
                </c:pt>
                <c:pt idx="6">
                  <c:v>0</c:v>
                </c:pt>
                <c:pt idx="7">
                  <c:v>3</c:v>
                </c:pt>
              </c:numCache>
            </c:numRef>
          </c:val>
        </c:ser>
        <c:ser>
          <c:idx val="2"/>
          <c:order val="2"/>
          <c:tx>
            <c:strRef>
              <c:f>'Q11 - Equity Capital'!$A$40</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Capital'!$B$37:$I$37</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Capital'!$B$40:$I$40</c:f>
              <c:numCache>
                <c:ptCount val="8"/>
                <c:pt idx="0">
                  <c:v>0</c:v>
                </c:pt>
                <c:pt idx="1">
                  <c:v>3</c:v>
                </c:pt>
                <c:pt idx="2">
                  <c:v>0</c:v>
                </c:pt>
                <c:pt idx="3">
                  <c:v>0</c:v>
                </c:pt>
                <c:pt idx="4">
                  <c:v>1</c:v>
                </c:pt>
                <c:pt idx="5">
                  <c:v>0</c:v>
                </c:pt>
                <c:pt idx="6">
                  <c:v>0</c:v>
                </c:pt>
                <c:pt idx="7">
                  <c:v>2</c:v>
                </c:pt>
              </c:numCache>
            </c:numRef>
          </c:val>
        </c:ser>
        <c:ser>
          <c:idx val="4"/>
          <c:order val="3"/>
          <c:tx>
            <c:strRef>
              <c:f>'Q11 - Equity Capital'!$A$41</c:f>
              <c:strCache>
                <c:ptCount val="1"/>
                <c:pt idx="0">
                  <c:v>Other</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Capital'!$B$37:$I$37</c:f>
              <c:strCache>
                <c:ptCount val="8"/>
                <c:pt idx="0">
                  <c:v>0.0 - 6.5%</c:v>
                </c:pt>
                <c:pt idx="1">
                  <c:v>6.5  - 8.5%</c:v>
                </c:pt>
                <c:pt idx="2">
                  <c:v>8.5  - 10.5%</c:v>
                </c:pt>
                <c:pt idx="3">
                  <c:v>10.5 - 12.5%</c:v>
                </c:pt>
                <c:pt idx="4">
                  <c:v>12.5 - 14.5%</c:v>
                </c:pt>
                <c:pt idx="5">
                  <c:v>14.5 - 16.5%</c:v>
                </c:pt>
                <c:pt idx="6">
                  <c:v>16.5% - 18.5%</c:v>
                </c:pt>
                <c:pt idx="7">
                  <c:v>18.5% +</c:v>
                </c:pt>
              </c:strCache>
            </c:strRef>
          </c:cat>
          <c:val>
            <c:numRef>
              <c:f>'Q11 - Equity Capital'!$B$41:$I$41</c:f>
              <c:numCache>
                <c:ptCount val="8"/>
                <c:pt idx="0">
                  <c:v>3</c:v>
                </c:pt>
                <c:pt idx="1">
                  <c:v>0</c:v>
                </c:pt>
                <c:pt idx="2">
                  <c:v>1</c:v>
                </c:pt>
                <c:pt idx="3">
                  <c:v>0</c:v>
                </c:pt>
                <c:pt idx="4">
                  <c:v>0</c:v>
                </c:pt>
                <c:pt idx="5">
                  <c:v>1</c:v>
                </c:pt>
                <c:pt idx="6">
                  <c:v>0</c:v>
                </c:pt>
                <c:pt idx="7">
                  <c:v>2</c:v>
                </c:pt>
              </c:numCache>
            </c:numRef>
          </c:val>
        </c:ser>
        <c:overlap val="100"/>
        <c:axId val="30166495"/>
        <c:axId val="3063000"/>
      </c:barChart>
      <c:catAx>
        <c:axId val="30166495"/>
        <c:scaling>
          <c:orientation val="minMax"/>
        </c:scaling>
        <c:axPos val="b"/>
        <c:delete val="0"/>
        <c:numFmt formatCode="General" sourceLinked="1"/>
        <c:majorTickMark val="out"/>
        <c:minorTickMark val="none"/>
        <c:tickLblPos val="nextTo"/>
        <c:spPr>
          <a:ln w="3175">
            <a:solidFill>
              <a:srgbClr val="808080"/>
            </a:solidFill>
          </a:ln>
        </c:spPr>
        <c:txPr>
          <a:bodyPr vert="horz" rot="-1320000"/>
          <a:lstStyle/>
          <a:p>
            <a:pPr>
              <a:defRPr lang="en-US" cap="none" sz="1800" b="0" i="0" u="none" baseline="0">
                <a:solidFill>
                  <a:srgbClr val="333333"/>
                </a:solidFill>
              </a:defRPr>
            </a:pPr>
          </a:p>
        </c:txPr>
        <c:crossAx val="3063000"/>
        <c:crosses val="autoZero"/>
        <c:auto val="1"/>
        <c:lblOffset val="100"/>
        <c:tickLblSkip val="1"/>
        <c:noMultiLvlLbl val="0"/>
      </c:catAx>
      <c:valAx>
        <c:axId val="306300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7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166495"/>
        <c:crossesAt val="1"/>
        <c:crossBetween val="between"/>
        <c:dispUnits/>
        <c:majorUnit val="1"/>
      </c:valAx>
      <c:spPr>
        <a:solidFill>
          <a:srgbClr val="EEEEEE"/>
        </a:solidFill>
        <a:ln w="3175">
          <a:noFill/>
        </a:ln>
      </c:spPr>
    </c:plotArea>
    <c:legend>
      <c:legendPos val="r"/>
      <c:layout>
        <c:manualLayout>
          <c:xMode val="edge"/>
          <c:yMode val="edge"/>
          <c:x val="0.5435"/>
          <c:y val="0.33125"/>
          <c:w val="0.257"/>
          <c:h val="0.26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EQUITY CAPITAL (based on after tax returns), please tell us how your projects are generally structure...
</a:t>
            </a:r>
            <a:r>
              <a:rPr lang="en-US" cap="none" sz="1800" b="1" i="0" u="none" baseline="0">
                <a:solidFill>
                  <a:srgbClr val="333333"/>
                </a:solidFill>
              </a:rPr>
              <a:t>(Expected Return on Developer Equity) </a:t>
            </a:r>
          </a:p>
        </c:rich>
      </c:tx>
      <c:layout>
        <c:manualLayout>
          <c:xMode val="factor"/>
          <c:yMode val="factor"/>
          <c:x val="-0.0015"/>
          <c:y val="-0.00825"/>
        </c:manualLayout>
      </c:layout>
      <c:spPr>
        <a:noFill/>
        <a:ln w="3175">
          <a:noFill/>
        </a:ln>
      </c:spPr>
    </c:title>
    <c:plotArea>
      <c:layout>
        <c:manualLayout>
          <c:xMode val="edge"/>
          <c:yMode val="edge"/>
          <c:x val="0.0705"/>
          <c:y val="0.28425"/>
          <c:w val="0.6925"/>
          <c:h val="0.687"/>
        </c:manualLayout>
      </c:layout>
      <c:barChart>
        <c:barDir val="col"/>
        <c:grouping val="stacked"/>
        <c:varyColors val="0"/>
        <c:ser>
          <c:idx val="0"/>
          <c:order val="0"/>
          <c:tx>
            <c:strRef>
              <c:f>'Q11 - Equity Capital'!$B$37</c:f>
              <c:strCache>
                <c:ptCount val="1"/>
                <c:pt idx="0">
                  <c:v>0.0 - 6.5%</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Capital'!$B$38:$B$41</c:f>
              <c:numCache>
                <c:ptCount val="4"/>
                <c:pt idx="0">
                  <c:v>0</c:v>
                </c:pt>
                <c:pt idx="1">
                  <c:v>4</c:v>
                </c:pt>
                <c:pt idx="2">
                  <c:v>0</c:v>
                </c:pt>
                <c:pt idx="3">
                  <c:v>3</c:v>
                </c:pt>
              </c:numCache>
            </c:numRef>
          </c:val>
        </c:ser>
        <c:ser>
          <c:idx val="1"/>
          <c:order val="1"/>
          <c:tx>
            <c:strRef>
              <c:f>'Q11 - Equity Capital'!$C$37</c:f>
              <c:strCache>
                <c:ptCount val="1"/>
                <c:pt idx="0">
                  <c:v>6.5  - 8.5%</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Capital'!$C$38:$C$41</c:f>
              <c:numCache>
                <c:ptCount val="4"/>
                <c:pt idx="0">
                  <c:v>1</c:v>
                </c:pt>
                <c:pt idx="1">
                  <c:v>0</c:v>
                </c:pt>
                <c:pt idx="2">
                  <c:v>3</c:v>
                </c:pt>
                <c:pt idx="3">
                  <c:v>0</c:v>
                </c:pt>
              </c:numCache>
            </c:numRef>
          </c:val>
        </c:ser>
        <c:ser>
          <c:idx val="2"/>
          <c:order val="2"/>
          <c:tx>
            <c:strRef>
              <c:f>'Q11 - Equity Capital'!$D$37</c:f>
              <c:strCache>
                <c:ptCount val="1"/>
                <c:pt idx="0">
                  <c:v>8.5  - 10.5%</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Capital'!$D$38:$D$41</c:f>
              <c:numCache>
                <c:ptCount val="4"/>
                <c:pt idx="0">
                  <c:v>1</c:v>
                </c:pt>
                <c:pt idx="1">
                  <c:v>2</c:v>
                </c:pt>
                <c:pt idx="2">
                  <c:v>0</c:v>
                </c:pt>
                <c:pt idx="3">
                  <c:v>1</c:v>
                </c:pt>
              </c:numCache>
            </c:numRef>
          </c:val>
        </c:ser>
        <c:ser>
          <c:idx val="3"/>
          <c:order val="3"/>
          <c:tx>
            <c:strRef>
              <c:f>'Q11 - Equity Capital'!$E$37</c:f>
              <c:strCache>
                <c:ptCount val="1"/>
                <c:pt idx="0">
                  <c:v>10.5 - 12.5%</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Capital'!$E$38:$E$41</c:f>
              <c:numCache>
                <c:ptCount val="4"/>
                <c:pt idx="0">
                  <c:v>0</c:v>
                </c:pt>
                <c:pt idx="1">
                  <c:v>2</c:v>
                </c:pt>
                <c:pt idx="2">
                  <c:v>0</c:v>
                </c:pt>
                <c:pt idx="3">
                  <c:v>0</c:v>
                </c:pt>
              </c:numCache>
            </c:numRef>
          </c:val>
        </c:ser>
        <c:ser>
          <c:idx val="4"/>
          <c:order val="4"/>
          <c:tx>
            <c:strRef>
              <c:f>'Q11 - Equity Capital'!$F$37</c:f>
              <c:strCache>
                <c:ptCount val="1"/>
                <c:pt idx="0">
                  <c:v>12.5 - 14.5%</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Capital'!$F$38:$F$41</c:f>
              <c:numCache>
                <c:ptCount val="4"/>
                <c:pt idx="0">
                  <c:v>1</c:v>
                </c:pt>
                <c:pt idx="1">
                  <c:v>0</c:v>
                </c:pt>
                <c:pt idx="2">
                  <c:v>1</c:v>
                </c:pt>
                <c:pt idx="3">
                  <c:v>0</c:v>
                </c:pt>
              </c:numCache>
            </c:numRef>
          </c:val>
        </c:ser>
        <c:ser>
          <c:idx val="5"/>
          <c:order val="5"/>
          <c:tx>
            <c:strRef>
              <c:f>'Q11 - Equity Capital'!$G$37</c:f>
              <c:strCache>
                <c:ptCount val="1"/>
                <c:pt idx="0">
                  <c:v>14.5 - 16.5%</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Capital'!$G$38:$G$41</c:f>
              <c:numCache>
                <c:ptCount val="4"/>
                <c:pt idx="0">
                  <c:v>0</c:v>
                </c:pt>
                <c:pt idx="1">
                  <c:v>0</c:v>
                </c:pt>
                <c:pt idx="2">
                  <c:v>0</c:v>
                </c:pt>
                <c:pt idx="3">
                  <c:v>1</c:v>
                </c:pt>
              </c:numCache>
            </c:numRef>
          </c:val>
        </c:ser>
        <c:ser>
          <c:idx val="6"/>
          <c:order val="6"/>
          <c:tx>
            <c:strRef>
              <c:f>'Q11 - Equity Capital'!$H$37</c:f>
              <c:strCache>
                <c:ptCount val="1"/>
                <c:pt idx="0">
                  <c:v>16.5% - 18.5%</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Capital'!$H$38:$H$41</c:f>
              <c:numCache>
                <c:ptCount val="4"/>
                <c:pt idx="0">
                  <c:v>0</c:v>
                </c:pt>
                <c:pt idx="1">
                  <c:v>0</c:v>
                </c:pt>
                <c:pt idx="2">
                  <c:v>0</c:v>
                </c:pt>
                <c:pt idx="3">
                  <c:v>0</c:v>
                </c:pt>
              </c:numCache>
            </c:numRef>
          </c:val>
        </c:ser>
        <c:ser>
          <c:idx val="7"/>
          <c:order val="7"/>
          <c:tx>
            <c:strRef>
              <c:f>'Q11 - Equity Capital'!$I$37</c:f>
              <c:strCache>
                <c:ptCount val="1"/>
                <c:pt idx="0">
                  <c:v>18.5% +</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'Q11 - Equity Capital'!$A$38:$A$41</c:f>
              <c:strCache>
                <c:ptCount val="4"/>
                <c:pt idx="0">
                  <c:v>Wind</c:v>
                </c:pt>
                <c:pt idx="1">
                  <c:v>PV &lt; 1 MW</c:v>
                </c:pt>
                <c:pt idx="2">
                  <c:v>PV &gt;= 1 MW</c:v>
                </c:pt>
                <c:pt idx="3">
                  <c:v>Other</c:v>
                </c:pt>
              </c:strCache>
            </c:strRef>
          </c:cat>
          <c:val>
            <c:numRef>
              <c:f>'Q11 - Equity Capital'!$I$38:$I$41</c:f>
              <c:numCache>
                <c:ptCount val="4"/>
                <c:pt idx="0">
                  <c:v>1</c:v>
                </c:pt>
                <c:pt idx="1">
                  <c:v>3</c:v>
                </c:pt>
                <c:pt idx="2">
                  <c:v>2</c:v>
                </c:pt>
                <c:pt idx="3">
                  <c:v>2</c:v>
                </c:pt>
              </c:numCache>
            </c:numRef>
          </c:val>
        </c:ser>
        <c:overlap val="100"/>
        <c:axId val="27567001"/>
        <c:axId val="46776418"/>
      </c:barChart>
      <c:catAx>
        <c:axId val="27567001"/>
        <c:scaling>
          <c:orientation val="minMax"/>
        </c:scaling>
        <c:axPos val="b"/>
        <c:delete val="0"/>
        <c:numFmt formatCode="General" sourceLinked="1"/>
        <c:majorTickMark val="out"/>
        <c:minorTickMark val="none"/>
        <c:tickLblPos val="nextTo"/>
        <c:spPr>
          <a:ln w="3175">
            <a:solidFill>
              <a:srgbClr val="808080"/>
            </a:solidFill>
          </a:ln>
        </c:spPr>
        <c:crossAx val="46776418"/>
        <c:crosses val="autoZero"/>
        <c:auto val="1"/>
        <c:lblOffset val="100"/>
        <c:tickLblSkip val="1"/>
        <c:noMultiLvlLbl val="0"/>
      </c:catAx>
      <c:valAx>
        <c:axId val="4677641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9"/>
              <c:y val="0.007"/>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67001"/>
        <c:crossesAt val="1"/>
        <c:crossBetween val="between"/>
        <c:dispUnits/>
        <c:majorUnit val="2"/>
      </c:valAx>
      <c:spPr>
        <a:solidFill>
          <a:srgbClr val="EEEEEE"/>
        </a:solidFill>
        <a:ln w="3175">
          <a:noFill/>
        </a:ln>
      </c:spPr>
    </c:plotArea>
    <c:legend>
      <c:legendPos val="r"/>
      <c:layout>
        <c:manualLayout>
          <c:xMode val="edge"/>
          <c:yMode val="edge"/>
          <c:x val="0.792"/>
          <c:y val="0.22875"/>
          <c:w val="0.19525"/>
          <c:h val="0.74775"/>
        </c:manualLayout>
      </c:layout>
      <c:overlay val="0"/>
      <c:spPr>
        <a:no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CONSTRUCTION DEBT, please tell us how your projects are generally structured...
</a:t>
            </a:r>
            <a:r>
              <a:rPr lang="en-US" cap="none" sz="1800" b="1" i="0" u="none" baseline="0">
                <a:solidFill>
                  <a:srgbClr val="333333"/>
                </a:solidFill>
              </a:rPr>
              <a:t>(Source of Financing) </a:t>
            </a:r>
          </a:p>
        </c:rich>
      </c:tx>
      <c:layout>
        <c:manualLayout>
          <c:xMode val="factor"/>
          <c:yMode val="factor"/>
          <c:x val="-0.0015"/>
          <c:y val="-0.00825"/>
        </c:manualLayout>
      </c:layout>
      <c:spPr>
        <a:noFill/>
        <a:ln w="3175">
          <a:noFill/>
        </a:ln>
      </c:spPr>
    </c:title>
    <c:plotArea>
      <c:layout>
        <c:manualLayout>
          <c:xMode val="edge"/>
          <c:yMode val="edge"/>
          <c:x val="0.05325"/>
          <c:y val="0.3025"/>
          <c:w val="0.933"/>
          <c:h val="0.65875"/>
        </c:manualLayout>
      </c:layout>
      <c:barChart>
        <c:barDir val="col"/>
        <c:grouping val="stacked"/>
        <c:varyColors val="0"/>
        <c:ser>
          <c:idx val="0"/>
          <c:order val="0"/>
          <c:tx>
            <c:strRef>
              <c:f>'Q12 - Construction Debt'!$A$11</c:f>
              <c:strCache>
                <c:ptCount val="1"/>
                <c:pt idx="0">
                  <c:v>Wind</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Debt'!$B$10:$G$10</c:f>
              <c:strCache>
                <c:ptCount val="6"/>
                <c:pt idx="0">
                  <c:v>Bank</c:v>
                </c:pt>
                <c:pt idx="1">
                  <c:v>Non-Bank Lender</c:v>
                </c:pt>
                <c:pt idx="2">
                  <c:v>Fed Loan Guarantee</c:v>
                </c:pt>
                <c:pt idx="3">
                  <c:v>Utility Pre-Pay</c:v>
                </c:pt>
                <c:pt idx="4">
                  <c:v>Combined Const. &amp; Term Debt</c:v>
                </c:pt>
                <c:pt idx="5">
                  <c:v>Other</c:v>
                </c:pt>
              </c:strCache>
            </c:strRef>
          </c:cat>
          <c:val>
            <c:numRef>
              <c:f>'Q12 - Construction Debt'!$B$11:$G$11</c:f>
              <c:numCache>
                <c:ptCount val="6"/>
                <c:pt idx="0">
                  <c:v>2</c:v>
                </c:pt>
                <c:pt idx="1">
                  <c:v>1</c:v>
                </c:pt>
                <c:pt idx="2">
                  <c:v>0</c:v>
                </c:pt>
                <c:pt idx="3">
                  <c:v>1</c:v>
                </c:pt>
                <c:pt idx="4">
                  <c:v>0</c:v>
                </c:pt>
                <c:pt idx="5">
                  <c:v>0</c:v>
                </c:pt>
              </c:numCache>
            </c:numRef>
          </c:val>
        </c:ser>
        <c:ser>
          <c:idx val="1"/>
          <c:order val="1"/>
          <c:tx>
            <c:strRef>
              <c:f>'Q12 - Construction Debt'!$A$12</c:f>
              <c:strCache>
                <c:ptCount val="1"/>
                <c:pt idx="0">
                  <c:v>PV &lt; 1 MW</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Debt'!$B$10:$G$10</c:f>
              <c:strCache>
                <c:ptCount val="6"/>
                <c:pt idx="0">
                  <c:v>Bank</c:v>
                </c:pt>
                <c:pt idx="1">
                  <c:v>Non-Bank Lender</c:v>
                </c:pt>
                <c:pt idx="2">
                  <c:v>Fed Loan Guarantee</c:v>
                </c:pt>
                <c:pt idx="3">
                  <c:v>Utility Pre-Pay</c:v>
                </c:pt>
                <c:pt idx="4">
                  <c:v>Combined Const. &amp; Term Debt</c:v>
                </c:pt>
                <c:pt idx="5">
                  <c:v>Other</c:v>
                </c:pt>
              </c:strCache>
            </c:strRef>
          </c:cat>
          <c:val>
            <c:numRef>
              <c:f>'Q12 - Construction Debt'!$B$12:$G$12</c:f>
              <c:numCache>
                <c:ptCount val="6"/>
                <c:pt idx="0">
                  <c:v>8</c:v>
                </c:pt>
                <c:pt idx="1">
                  <c:v>2</c:v>
                </c:pt>
                <c:pt idx="2">
                  <c:v>0</c:v>
                </c:pt>
                <c:pt idx="3">
                  <c:v>0</c:v>
                </c:pt>
                <c:pt idx="4">
                  <c:v>0</c:v>
                </c:pt>
                <c:pt idx="5">
                  <c:v>4</c:v>
                </c:pt>
              </c:numCache>
            </c:numRef>
          </c:val>
        </c:ser>
        <c:ser>
          <c:idx val="2"/>
          <c:order val="2"/>
          <c:tx>
            <c:strRef>
              <c:f>'Q12 - Construction Debt'!$A$13</c:f>
              <c:strCache>
                <c:ptCount val="1"/>
                <c:pt idx="0">
                  <c:v>PV &gt;= 1 MW</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Debt'!$B$10:$G$10</c:f>
              <c:strCache>
                <c:ptCount val="6"/>
                <c:pt idx="0">
                  <c:v>Bank</c:v>
                </c:pt>
                <c:pt idx="1">
                  <c:v>Non-Bank Lender</c:v>
                </c:pt>
                <c:pt idx="2">
                  <c:v>Fed Loan Guarantee</c:v>
                </c:pt>
                <c:pt idx="3">
                  <c:v>Utility Pre-Pay</c:v>
                </c:pt>
                <c:pt idx="4">
                  <c:v>Combined Const. &amp; Term Debt</c:v>
                </c:pt>
                <c:pt idx="5">
                  <c:v>Other</c:v>
                </c:pt>
              </c:strCache>
            </c:strRef>
          </c:cat>
          <c:val>
            <c:numRef>
              <c:f>'Q12 - Construction Debt'!$B$13:$G$13</c:f>
              <c:numCache>
                <c:ptCount val="6"/>
                <c:pt idx="0">
                  <c:v>1</c:v>
                </c:pt>
                <c:pt idx="1">
                  <c:v>2</c:v>
                </c:pt>
                <c:pt idx="2">
                  <c:v>1</c:v>
                </c:pt>
                <c:pt idx="3">
                  <c:v>0</c:v>
                </c:pt>
                <c:pt idx="4">
                  <c:v>0</c:v>
                </c:pt>
                <c:pt idx="5">
                  <c:v>0</c:v>
                </c:pt>
              </c:numCache>
            </c:numRef>
          </c:val>
        </c:ser>
        <c:ser>
          <c:idx val="5"/>
          <c:order val="3"/>
          <c:tx>
            <c:strRef>
              <c:f>'Q12 - Construction Debt'!$A$14</c:f>
              <c:strCache>
                <c:ptCount val="1"/>
                <c:pt idx="0">
                  <c:v>Other</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Debt'!$B$10:$G$10</c:f>
              <c:strCache>
                <c:ptCount val="6"/>
                <c:pt idx="0">
                  <c:v>Bank</c:v>
                </c:pt>
                <c:pt idx="1">
                  <c:v>Non-Bank Lender</c:v>
                </c:pt>
                <c:pt idx="2">
                  <c:v>Fed Loan Guarantee</c:v>
                </c:pt>
                <c:pt idx="3">
                  <c:v>Utility Pre-Pay</c:v>
                </c:pt>
                <c:pt idx="4">
                  <c:v>Combined Const. &amp; Term Debt</c:v>
                </c:pt>
                <c:pt idx="5">
                  <c:v>Other</c:v>
                </c:pt>
              </c:strCache>
            </c:strRef>
          </c:cat>
          <c:val>
            <c:numRef>
              <c:f>'Q12 - Construction Debt'!$B$14:$G$14</c:f>
              <c:numCache>
                <c:ptCount val="6"/>
                <c:pt idx="0">
                  <c:v>3</c:v>
                </c:pt>
                <c:pt idx="1">
                  <c:v>1</c:v>
                </c:pt>
                <c:pt idx="2">
                  <c:v>0</c:v>
                </c:pt>
                <c:pt idx="3">
                  <c:v>0</c:v>
                </c:pt>
                <c:pt idx="4">
                  <c:v>1</c:v>
                </c:pt>
                <c:pt idx="5">
                  <c:v>0</c:v>
                </c:pt>
              </c:numCache>
            </c:numRef>
          </c:val>
        </c:ser>
        <c:overlap val="100"/>
        <c:axId val="18334579"/>
        <c:axId val="30793484"/>
      </c:barChart>
      <c:catAx>
        <c:axId val="18334579"/>
        <c:scaling>
          <c:orientation val="minMax"/>
        </c:scaling>
        <c:axPos val="b"/>
        <c:delete val="0"/>
        <c:numFmt formatCode="General" sourceLinked="1"/>
        <c:majorTickMark val="out"/>
        <c:minorTickMark val="none"/>
        <c:tickLblPos val="nextTo"/>
        <c:spPr>
          <a:ln w="3175">
            <a:solidFill>
              <a:srgbClr val="808080"/>
            </a:solidFill>
          </a:ln>
        </c:spPr>
        <c:crossAx val="30793484"/>
        <c:crosses val="autoZero"/>
        <c:auto val="1"/>
        <c:lblOffset val="100"/>
        <c:tickLblSkip val="1"/>
        <c:noMultiLvlLbl val="0"/>
      </c:catAx>
      <c:valAx>
        <c:axId val="30793484"/>
        <c:scaling>
          <c:orientation val="minMax"/>
          <c:max val="10"/>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07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34579"/>
        <c:crossesAt val="1"/>
        <c:crossBetween val="between"/>
        <c:dispUnits/>
        <c:majorUnit val="2"/>
      </c:valAx>
      <c:spPr>
        <a:solidFill>
          <a:srgbClr val="EEEEEE"/>
        </a:solidFill>
        <a:ln w="3175">
          <a:noFill/>
        </a:ln>
      </c:spPr>
    </c:plotArea>
    <c:legend>
      <c:legendPos val="b"/>
      <c:layout>
        <c:manualLayout>
          <c:xMode val="edge"/>
          <c:yMode val="edge"/>
          <c:x val="0.75375"/>
          <c:y val="0.28475"/>
          <c:w val="0.2335"/>
          <c:h val="0.273"/>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CONSTRUCTION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(Source of Financing) </a:t>
            </a:r>
          </a:p>
        </c:rich>
      </c:tx>
      <c:layout>
        <c:manualLayout>
          <c:xMode val="factor"/>
          <c:yMode val="factor"/>
          <c:x val="-0.0015"/>
          <c:y val="-0.00825"/>
        </c:manualLayout>
      </c:layout>
      <c:spPr>
        <a:noFill/>
        <a:ln w="3175">
          <a:noFill/>
        </a:ln>
      </c:spPr>
    </c:title>
    <c:plotArea>
      <c:layout>
        <c:manualLayout>
          <c:xMode val="edge"/>
          <c:yMode val="edge"/>
          <c:x val="0.0705"/>
          <c:y val="0.3155"/>
          <c:w val="0.54825"/>
          <c:h val="0.6475"/>
        </c:manualLayout>
      </c:layout>
      <c:barChart>
        <c:barDir val="col"/>
        <c:grouping val="stacked"/>
        <c:varyColors val="0"/>
        <c:ser>
          <c:idx val="0"/>
          <c:order val="0"/>
          <c:tx>
            <c:strRef>
              <c:f>'Q12 - Construction Debt'!$B$10</c:f>
              <c:strCache>
                <c:ptCount val="1"/>
                <c:pt idx="0">
                  <c:v>Bank</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Debt'!$B$11:$B$14</c:f>
              <c:numCache>
                <c:ptCount val="4"/>
                <c:pt idx="0">
                  <c:v>2</c:v>
                </c:pt>
                <c:pt idx="1">
                  <c:v>8</c:v>
                </c:pt>
                <c:pt idx="2">
                  <c:v>1</c:v>
                </c:pt>
                <c:pt idx="3">
                  <c:v>3</c:v>
                </c:pt>
              </c:numCache>
            </c:numRef>
          </c:val>
        </c:ser>
        <c:ser>
          <c:idx val="1"/>
          <c:order val="1"/>
          <c:tx>
            <c:strRef>
              <c:f>'Q12 - Construction Debt'!$C$10</c:f>
              <c:strCache>
                <c:ptCount val="1"/>
                <c:pt idx="0">
                  <c:v>Non-Bank Lender</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Debt'!$C$11:$C$14</c:f>
              <c:numCache>
                <c:ptCount val="4"/>
                <c:pt idx="0">
                  <c:v>1</c:v>
                </c:pt>
                <c:pt idx="1">
                  <c:v>2</c:v>
                </c:pt>
                <c:pt idx="2">
                  <c:v>2</c:v>
                </c:pt>
                <c:pt idx="3">
                  <c:v>1</c:v>
                </c:pt>
              </c:numCache>
            </c:numRef>
          </c:val>
        </c:ser>
        <c:ser>
          <c:idx val="2"/>
          <c:order val="2"/>
          <c:tx>
            <c:strRef>
              <c:f>'Q12 - Construction Debt'!$D$10</c:f>
              <c:strCache>
                <c:ptCount val="1"/>
                <c:pt idx="0">
                  <c:v>Fed Loan Guarantee</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Debt'!$D$11:$D$14</c:f>
              <c:numCache>
                <c:ptCount val="4"/>
                <c:pt idx="0">
                  <c:v>0</c:v>
                </c:pt>
                <c:pt idx="1">
                  <c:v>0</c:v>
                </c:pt>
                <c:pt idx="2">
                  <c:v>1</c:v>
                </c:pt>
                <c:pt idx="3">
                  <c:v>0</c:v>
                </c:pt>
              </c:numCache>
            </c:numRef>
          </c:val>
        </c:ser>
        <c:ser>
          <c:idx val="3"/>
          <c:order val="3"/>
          <c:tx>
            <c:strRef>
              <c:f>'Q12 - Construction Debt'!$E$10</c:f>
              <c:strCache>
                <c:ptCount val="1"/>
                <c:pt idx="0">
                  <c:v>Utility Pre-Pay</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Debt'!$E$11:$E$14</c:f>
              <c:numCache>
                <c:ptCount val="4"/>
                <c:pt idx="0">
                  <c:v>1</c:v>
                </c:pt>
                <c:pt idx="1">
                  <c:v>0</c:v>
                </c:pt>
                <c:pt idx="2">
                  <c:v>0</c:v>
                </c:pt>
                <c:pt idx="3">
                  <c:v>0</c:v>
                </c:pt>
              </c:numCache>
            </c:numRef>
          </c:val>
        </c:ser>
        <c:ser>
          <c:idx val="4"/>
          <c:order val="4"/>
          <c:tx>
            <c:strRef>
              <c:f>'Q12 - Construction Debt'!$F$10</c:f>
              <c:strCache>
                <c:ptCount val="1"/>
                <c:pt idx="0">
                  <c:v>Combined Const. &amp; Term Debt</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Debt'!$F$11:$F$14</c:f>
              <c:numCache>
                <c:ptCount val="4"/>
                <c:pt idx="0">
                  <c:v>0</c:v>
                </c:pt>
                <c:pt idx="1">
                  <c:v>0</c:v>
                </c:pt>
                <c:pt idx="2">
                  <c:v>0</c:v>
                </c:pt>
                <c:pt idx="3">
                  <c:v>1</c:v>
                </c:pt>
              </c:numCache>
            </c:numRef>
          </c:val>
        </c:ser>
        <c:ser>
          <c:idx val="5"/>
          <c:order val="5"/>
          <c:tx>
            <c:strRef>
              <c:f>'Q12 - Construction Debt'!$G$10</c:f>
              <c:strCache>
                <c:ptCount val="1"/>
                <c:pt idx="0">
                  <c:v>Other</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Debt'!$A$11:$A$14</c:f>
              <c:strCache>
                <c:ptCount val="4"/>
                <c:pt idx="0">
                  <c:v>Wind</c:v>
                </c:pt>
                <c:pt idx="1">
                  <c:v>PV &lt; 1 MW</c:v>
                </c:pt>
                <c:pt idx="2">
                  <c:v>PV &gt;= 1 MW</c:v>
                </c:pt>
                <c:pt idx="3">
                  <c:v>Other</c:v>
                </c:pt>
              </c:strCache>
            </c:strRef>
          </c:cat>
          <c:val>
            <c:numRef>
              <c:f>'Q12 - Construction Debt'!$G$11:$G$14</c:f>
              <c:numCache>
                <c:ptCount val="4"/>
                <c:pt idx="0">
                  <c:v>0</c:v>
                </c:pt>
                <c:pt idx="1">
                  <c:v>4</c:v>
                </c:pt>
                <c:pt idx="2">
                  <c:v>0</c:v>
                </c:pt>
                <c:pt idx="3">
                  <c:v>0</c:v>
                </c:pt>
              </c:numCache>
            </c:numRef>
          </c:val>
        </c:ser>
        <c:overlap val="100"/>
        <c:axId val="8705901"/>
        <c:axId val="11244246"/>
      </c:barChart>
      <c:catAx>
        <c:axId val="8705901"/>
        <c:scaling>
          <c:orientation val="minMax"/>
        </c:scaling>
        <c:axPos val="b"/>
        <c:delete val="0"/>
        <c:numFmt formatCode="General" sourceLinked="1"/>
        <c:majorTickMark val="out"/>
        <c:minorTickMark val="none"/>
        <c:tickLblPos val="nextTo"/>
        <c:spPr>
          <a:ln w="3175">
            <a:solidFill>
              <a:srgbClr val="808080"/>
            </a:solidFill>
          </a:ln>
        </c:spPr>
        <c:crossAx val="11244246"/>
        <c:crosses val="autoZero"/>
        <c:auto val="1"/>
        <c:lblOffset val="100"/>
        <c:tickLblSkip val="1"/>
        <c:noMultiLvlLbl val="0"/>
      </c:catAx>
      <c:valAx>
        <c:axId val="1124424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42"/>
              <c:y val="-0.00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705901"/>
        <c:crossesAt val="1"/>
        <c:crossBetween val="between"/>
        <c:dispUnits/>
      </c:valAx>
      <c:spPr>
        <a:solidFill>
          <a:srgbClr val="EEEEEE"/>
        </a:solidFill>
        <a:ln w="3175">
          <a:noFill/>
        </a:ln>
      </c:spPr>
    </c:plotArea>
    <c:legend>
      <c:legendPos val="r"/>
      <c:layout>
        <c:manualLayout>
          <c:xMode val="edge"/>
          <c:yMode val="edge"/>
          <c:x val="0.625"/>
          <c:y val="0.2695"/>
          <c:w val="0.36875"/>
          <c:h val="0.652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tell us about your projects IN DEVELOPMENT and those that CLOSED FINANCING  in Q2 2010... 
</a:t>
            </a:r>
            <a:r>
              <a:rPr lang="en-US" cap="none" sz="1800" b="1" i="0" u="none" baseline="0">
                <a:solidFill>
                  <a:srgbClr val="333333"/>
                </a:solidFill>
              </a:rPr>
              <a:t>(Capacity)</a:t>
            </a:r>
          </a:p>
        </c:rich>
      </c:tx>
      <c:layout>
        <c:manualLayout>
          <c:xMode val="factor"/>
          <c:yMode val="factor"/>
          <c:x val="-0.0015"/>
          <c:y val="-0.0065"/>
        </c:manualLayout>
      </c:layout>
      <c:spPr>
        <a:noFill/>
        <a:ln w="3175">
          <a:noFill/>
        </a:ln>
      </c:spPr>
    </c:title>
    <c:plotArea>
      <c:layout>
        <c:manualLayout>
          <c:xMode val="edge"/>
          <c:yMode val="edge"/>
          <c:x val="0.051"/>
          <c:y val="0.31725"/>
          <c:w val="0.91675"/>
          <c:h val="0.66375"/>
        </c:manualLayout>
      </c:layout>
      <c:barChart>
        <c:barDir val="col"/>
        <c:grouping val="clustered"/>
        <c:varyColors val="0"/>
        <c:ser>
          <c:idx val="0"/>
          <c:order val="0"/>
          <c:tx>
            <c:v>In Development</c:v>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Info'!$A$23:$A$27</c:f>
              <c:strCache>
                <c:ptCount val="5"/>
                <c:pt idx="0">
                  <c:v>Wind</c:v>
                </c:pt>
                <c:pt idx="1">
                  <c:v>PV &lt; 1 MW</c:v>
                </c:pt>
                <c:pt idx="2">
                  <c:v>PV &gt;= 1 MW</c:v>
                </c:pt>
                <c:pt idx="3">
                  <c:v>CSP</c:v>
                </c:pt>
                <c:pt idx="4">
                  <c:v>Other </c:v>
                </c:pt>
              </c:strCache>
            </c:strRef>
          </c:cat>
          <c:val>
            <c:numRef>
              <c:f>'Q3 - Project Info'!$K$23:$K$27</c:f>
              <c:numCache>
                <c:ptCount val="5"/>
                <c:pt idx="0">
                  <c:v>1562.5</c:v>
                </c:pt>
                <c:pt idx="1">
                  <c:v>952.5</c:v>
                </c:pt>
                <c:pt idx="2">
                  <c:v>910</c:v>
                </c:pt>
                <c:pt idx="3">
                  <c:v>80</c:v>
                </c:pt>
                <c:pt idx="4">
                  <c:v>1217.5</c:v>
                </c:pt>
              </c:numCache>
            </c:numRef>
          </c:val>
        </c:ser>
        <c:ser>
          <c:idx val="1"/>
          <c:order val="1"/>
          <c:tx>
            <c:v>Financially Closed</c:v>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'Q3 - Project Info'!$K$45:$K$49</c:f>
              <c:numCache>
                <c:ptCount val="5"/>
                <c:pt idx="0">
                  <c:v>812.5</c:v>
                </c:pt>
                <c:pt idx="1">
                  <c:v>105</c:v>
                </c:pt>
                <c:pt idx="2">
                  <c:v>67.5</c:v>
                </c:pt>
                <c:pt idx="3">
                  <c:v>27.5</c:v>
                </c:pt>
                <c:pt idx="4">
                  <c:v>595</c:v>
                </c:pt>
              </c:numCache>
            </c:numRef>
          </c:val>
        </c:ser>
        <c:axId val="15638015"/>
        <c:axId val="6524408"/>
      </c:barChart>
      <c:catAx>
        <c:axId val="1563801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6524408"/>
        <c:crosses val="autoZero"/>
        <c:auto val="1"/>
        <c:lblOffset val="100"/>
        <c:tickLblSkip val="1"/>
        <c:noMultiLvlLbl val="0"/>
      </c:catAx>
      <c:valAx>
        <c:axId val="6524408"/>
        <c:scaling>
          <c:orientation val="minMax"/>
        </c:scaling>
        <c:axPos val="l"/>
        <c:title>
          <c:tx>
            <c:rich>
              <a:bodyPr vert="horz" rot="-5400000" anchor="ctr"/>
              <a:lstStyle/>
              <a:p>
                <a:pPr algn="ctr">
                  <a:defRPr/>
                </a:pPr>
                <a:r>
                  <a:rPr lang="en-US" cap="none" sz="1800" b="1" i="0" u="none" baseline="0">
                    <a:solidFill>
                      <a:srgbClr val="000000"/>
                    </a:solidFill>
                  </a:rPr>
                  <a:t>Aggregate MWs (est.)</a:t>
                </a:r>
              </a:p>
            </c:rich>
          </c:tx>
          <c:layout>
            <c:manualLayout>
              <c:xMode val="factor"/>
              <c:yMode val="factor"/>
              <c:x val="-0.03"/>
              <c:y val="0.028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15638015"/>
        <c:crossesAt val="1"/>
        <c:crossBetween val="between"/>
        <c:dispUnits/>
        <c:majorUnit val="500"/>
      </c:valAx>
      <c:spPr>
        <a:solidFill>
          <a:srgbClr val="EEEEEE"/>
        </a:solidFill>
        <a:ln w="3175">
          <a:noFill/>
        </a:ln>
      </c:spPr>
    </c:plotArea>
    <c:legend>
      <c:legendPos val="r"/>
      <c:layout>
        <c:manualLayout>
          <c:xMode val="edge"/>
          <c:yMode val="edge"/>
          <c:x val="0.7515"/>
          <c:y val="0.30625"/>
          <c:w val="0.2335"/>
          <c:h val="0.218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CONSTRUCTION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(Ratio of Debt to Total Capital) </a:t>
            </a:r>
          </a:p>
        </c:rich>
      </c:tx>
      <c:layout>
        <c:manualLayout>
          <c:xMode val="factor"/>
          <c:yMode val="factor"/>
          <c:x val="-0.0015"/>
          <c:y val="-0.00825"/>
        </c:manualLayout>
      </c:layout>
      <c:spPr>
        <a:noFill/>
        <a:ln w="3175">
          <a:noFill/>
        </a:ln>
      </c:spPr>
    </c:title>
    <c:plotArea>
      <c:layout>
        <c:manualLayout>
          <c:xMode val="edge"/>
          <c:yMode val="edge"/>
          <c:x val="0.0495"/>
          <c:y val="0.31925"/>
          <c:w val="0.92"/>
          <c:h val="0.65025"/>
        </c:manualLayout>
      </c:layout>
      <c:barChart>
        <c:barDir val="col"/>
        <c:grouping val="stacked"/>
        <c:varyColors val="0"/>
        <c:ser>
          <c:idx val="0"/>
          <c:order val="0"/>
          <c:tx>
            <c:strRef>
              <c:f>'Q12 - Construction Debt'!$A$20</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Debt'!$B$19:$F$19</c:f>
              <c:strCache>
                <c:ptCount val="5"/>
                <c:pt idx="0">
                  <c:v>0 - 19.9%</c:v>
                </c:pt>
                <c:pt idx="1">
                  <c:v>20 - 39.9%</c:v>
                </c:pt>
                <c:pt idx="2">
                  <c:v>40 - 59.9%</c:v>
                </c:pt>
                <c:pt idx="3">
                  <c:v>60 - 79.9%</c:v>
                </c:pt>
                <c:pt idx="4">
                  <c:v>80 - 100%</c:v>
                </c:pt>
              </c:strCache>
            </c:strRef>
          </c:cat>
          <c:val>
            <c:numRef>
              <c:f>'Q12 - Construction Debt'!$B$20:$F$20</c:f>
              <c:numCache>
                <c:ptCount val="5"/>
                <c:pt idx="0">
                  <c:v>1</c:v>
                </c:pt>
                <c:pt idx="1">
                  <c:v>0</c:v>
                </c:pt>
                <c:pt idx="2">
                  <c:v>0</c:v>
                </c:pt>
                <c:pt idx="3">
                  <c:v>2</c:v>
                </c:pt>
                <c:pt idx="4">
                  <c:v>0</c:v>
                </c:pt>
              </c:numCache>
            </c:numRef>
          </c:val>
        </c:ser>
        <c:ser>
          <c:idx val="1"/>
          <c:order val="1"/>
          <c:tx>
            <c:strRef>
              <c:f>'Q12 - Construction Debt'!$A$21</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Debt'!$B$19:$F$19</c:f>
              <c:strCache>
                <c:ptCount val="5"/>
                <c:pt idx="0">
                  <c:v>0 - 19.9%</c:v>
                </c:pt>
                <c:pt idx="1">
                  <c:v>20 - 39.9%</c:v>
                </c:pt>
                <c:pt idx="2">
                  <c:v>40 - 59.9%</c:v>
                </c:pt>
                <c:pt idx="3">
                  <c:v>60 - 79.9%</c:v>
                </c:pt>
                <c:pt idx="4">
                  <c:v>80 - 100%</c:v>
                </c:pt>
              </c:strCache>
            </c:strRef>
          </c:cat>
          <c:val>
            <c:numRef>
              <c:f>'Q12 - Construction Debt'!$B$21:$F$21</c:f>
              <c:numCache>
                <c:ptCount val="5"/>
                <c:pt idx="0">
                  <c:v>5</c:v>
                </c:pt>
                <c:pt idx="1">
                  <c:v>1</c:v>
                </c:pt>
                <c:pt idx="2">
                  <c:v>1</c:v>
                </c:pt>
                <c:pt idx="3">
                  <c:v>1</c:v>
                </c:pt>
                <c:pt idx="4">
                  <c:v>3</c:v>
                </c:pt>
              </c:numCache>
            </c:numRef>
          </c:val>
        </c:ser>
        <c:ser>
          <c:idx val="2"/>
          <c:order val="2"/>
          <c:tx>
            <c:strRef>
              <c:f>'Q12 - Construction Debt'!$A$22</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Debt'!$B$19:$F$19</c:f>
              <c:strCache>
                <c:ptCount val="5"/>
                <c:pt idx="0">
                  <c:v>0 - 19.9%</c:v>
                </c:pt>
                <c:pt idx="1">
                  <c:v>20 - 39.9%</c:v>
                </c:pt>
                <c:pt idx="2">
                  <c:v>40 - 59.9%</c:v>
                </c:pt>
                <c:pt idx="3">
                  <c:v>60 - 79.9%</c:v>
                </c:pt>
                <c:pt idx="4">
                  <c:v>80 - 100%</c:v>
                </c:pt>
              </c:strCache>
            </c:strRef>
          </c:cat>
          <c:val>
            <c:numRef>
              <c:f>'Q12 - Construction Debt'!$B$22:$F$22</c:f>
              <c:numCache>
                <c:ptCount val="5"/>
                <c:pt idx="0">
                  <c:v>0</c:v>
                </c:pt>
                <c:pt idx="1">
                  <c:v>0</c:v>
                </c:pt>
                <c:pt idx="2">
                  <c:v>2</c:v>
                </c:pt>
                <c:pt idx="3">
                  <c:v>1</c:v>
                </c:pt>
                <c:pt idx="4">
                  <c:v>1</c:v>
                </c:pt>
              </c:numCache>
            </c:numRef>
          </c:val>
        </c:ser>
        <c:ser>
          <c:idx val="3"/>
          <c:order val="3"/>
          <c:tx>
            <c:strRef>
              <c:f>'Q12 - Construction Debt'!$A$23</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Debt'!$B$19:$F$19</c:f>
              <c:strCache>
                <c:ptCount val="5"/>
                <c:pt idx="0">
                  <c:v>0 - 19.9%</c:v>
                </c:pt>
                <c:pt idx="1">
                  <c:v>20 - 39.9%</c:v>
                </c:pt>
                <c:pt idx="2">
                  <c:v>40 - 59.9%</c:v>
                </c:pt>
                <c:pt idx="3">
                  <c:v>60 - 79.9%</c:v>
                </c:pt>
                <c:pt idx="4">
                  <c:v>80 - 100%</c:v>
                </c:pt>
              </c:strCache>
            </c:strRef>
          </c:cat>
          <c:val>
            <c:numRef>
              <c:f>'Q12 - Construction Debt'!$B$23:$F$23</c:f>
              <c:numCache>
                <c:ptCount val="5"/>
                <c:pt idx="0">
                  <c:v>2</c:v>
                </c:pt>
                <c:pt idx="1">
                  <c:v>2</c:v>
                </c:pt>
                <c:pt idx="2">
                  <c:v>0</c:v>
                </c:pt>
                <c:pt idx="3">
                  <c:v>0</c:v>
                </c:pt>
                <c:pt idx="4">
                  <c:v>0</c:v>
                </c:pt>
              </c:numCache>
            </c:numRef>
          </c:val>
        </c:ser>
        <c:overlap val="100"/>
        <c:axId val="34089351"/>
        <c:axId val="38368704"/>
      </c:barChart>
      <c:catAx>
        <c:axId val="34089351"/>
        <c:scaling>
          <c:orientation val="minMax"/>
        </c:scaling>
        <c:axPos val="b"/>
        <c:delete val="0"/>
        <c:numFmt formatCode="General" sourceLinked="1"/>
        <c:majorTickMark val="out"/>
        <c:minorTickMark val="none"/>
        <c:tickLblPos val="nextTo"/>
        <c:spPr>
          <a:ln w="3175">
            <a:solidFill>
              <a:srgbClr val="808080"/>
            </a:solidFill>
          </a:ln>
        </c:spPr>
        <c:crossAx val="38368704"/>
        <c:crosses val="autoZero"/>
        <c:auto val="1"/>
        <c:lblOffset val="100"/>
        <c:tickLblSkip val="1"/>
        <c:noMultiLvlLbl val="0"/>
      </c:catAx>
      <c:valAx>
        <c:axId val="38368704"/>
        <c:scaling>
          <c:orientation val="minMax"/>
          <c:max val="10"/>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75"/>
              <c:y val="0.02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089351"/>
        <c:crossesAt val="1"/>
        <c:crossBetween val="between"/>
        <c:dispUnits/>
        <c:majorUnit val="2"/>
      </c:valAx>
      <c:spPr>
        <a:solidFill>
          <a:srgbClr val="EEEEEE"/>
        </a:solidFill>
        <a:ln w="3175">
          <a:noFill/>
        </a:ln>
      </c:spPr>
    </c:plotArea>
    <c:legend>
      <c:legendPos val="r"/>
      <c:layout>
        <c:manualLayout>
          <c:xMode val="edge"/>
          <c:yMode val="edge"/>
          <c:x val="0.73875"/>
          <c:y val="0.30325"/>
          <c:w val="0.24425"/>
          <c:h val="0.309"/>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CONSTRUCTION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(Ratio of Debt to Total Capital) </a:t>
            </a:r>
          </a:p>
        </c:rich>
      </c:tx>
      <c:layout>
        <c:manualLayout>
          <c:xMode val="factor"/>
          <c:yMode val="factor"/>
          <c:x val="-0.0015"/>
          <c:y val="-0.00825"/>
        </c:manualLayout>
      </c:layout>
      <c:spPr>
        <a:noFill/>
        <a:ln w="3175">
          <a:noFill/>
        </a:ln>
      </c:spPr>
    </c:title>
    <c:plotArea>
      <c:layout>
        <c:manualLayout>
          <c:xMode val="edge"/>
          <c:yMode val="edge"/>
          <c:x val="0.066"/>
          <c:y val="0.31475"/>
          <c:w val="0.9035"/>
          <c:h val="0.6545"/>
        </c:manualLayout>
      </c:layout>
      <c:barChart>
        <c:barDir val="col"/>
        <c:grouping val="stacked"/>
        <c:varyColors val="0"/>
        <c:ser>
          <c:idx val="0"/>
          <c:order val="0"/>
          <c:tx>
            <c:strRef>
              <c:f>'Q12 - Construction Debt'!$B$19</c:f>
              <c:strCache>
                <c:ptCount val="1"/>
                <c:pt idx="0">
                  <c:v>0 - 19.9%</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Debt'!$A$20:$A$23</c:f>
              <c:strCache>
                <c:ptCount val="4"/>
                <c:pt idx="0">
                  <c:v>Wind</c:v>
                </c:pt>
                <c:pt idx="1">
                  <c:v>PV &lt; 1 MW</c:v>
                </c:pt>
                <c:pt idx="2">
                  <c:v>PV &gt;= 1 MW</c:v>
                </c:pt>
                <c:pt idx="3">
                  <c:v>Other</c:v>
                </c:pt>
              </c:strCache>
            </c:strRef>
          </c:cat>
          <c:val>
            <c:numRef>
              <c:f>'Q12 - Construction Debt'!$B$20:$B$23</c:f>
              <c:numCache>
                <c:ptCount val="4"/>
                <c:pt idx="0">
                  <c:v>1</c:v>
                </c:pt>
                <c:pt idx="1">
                  <c:v>5</c:v>
                </c:pt>
                <c:pt idx="2">
                  <c:v>0</c:v>
                </c:pt>
                <c:pt idx="3">
                  <c:v>2</c:v>
                </c:pt>
              </c:numCache>
            </c:numRef>
          </c:val>
        </c:ser>
        <c:ser>
          <c:idx val="1"/>
          <c:order val="1"/>
          <c:tx>
            <c:strRef>
              <c:f>'Q12 - Construction Debt'!$C$19</c:f>
              <c:strCache>
                <c:ptCount val="1"/>
                <c:pt idx="0">
                  <c:v>20 - 39.9%</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Debt'!$A$20:$A$23</c:f>
              <c:strCache>
                <c:ptCount val="4"/>
                <c:pt idx="0">
                  <c:v>Wind</c:v>
                </c:pt>
                <c:pt idx="1">
                  <c:v>PV &lt; 1 MW</c:v>
                </c:pt>
                <c:pt idx="2">
                  <c:v>PV &gt;= 1 MW</c:v>
                </c:pt>
                <c:pt idx="3">
                  <c:v>Other</c:v>
                </c:pt>
              </c:strCache>
            </c:strRef>
          </c:cat>
          <c:val>
            <c:numRef>
              <c:f>'Q12 - Construction Debt'!$C$20:$C$23</c:f>
              <c:numCache>
                <c:ptCount val="4"/>
                <c:pt idx="0">
                  <c:v>0</c:v>
                </c:pt>
                <c:pt idx="1">
                  <c:v>1</c:v>
                </c:pt>
                <c:pt idx="2">
                  <c:v>0</c:v>
                </c:pt>
                <c:pt idx="3">
                  <c:v>2</c:v>
                </c:pt>
              </c:numCache>
            </c:numRef>
          </c:val>
        </c:ser>
        <c:ser>
          <c:idx val="2"/>
          <c:order val="2"/>
          <c:tx>
            <c:strRef>
              <c:f>'Q12 - Construction Debt'!$D$19</c:f>
              <c:strCache>
                <c:ptCount val="1"/>
                <c:pt idx="0">
                  <c:v>40 - 59.9%</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Debt'!$A$20:$A$23</c:f>
              <c:strCache>
                <c:ptCount val="4"/>
                <c:pt idx="0">
                  <c:v>Wind</c:v>
                </c:pt>
                <c:pt idx="1">
                  <c:v>PV &lt; 1 MW</c:v>
                </c:pt>
                <c:pt idx="2">
                  <c:v>PV &gt;= 1 MW</c:v>
                </c:pt>
                <c:pt idx="3">
                  <c:v>Other</c:v>
                </c:pt>
              </c:strCache>
            </c:strRef>
          </c:cat>
          <c:val>
            <c:numRef>
              <c:f>'Q12 - Construction Debt'!$D$20:$D$23</c:f>
              <c:numCache>
                <c:ptCount val="4"/>
                <c:pt idx="0">
                  <c:v>0</c:v>
                </c:pt>
                <c:pt idx="1">
                  <c:v>1</c:v>
                </c:pt>
                <c:pt idx="2">
                  <c:v>2</c:v>
                </c:pt>
                <c:pt idx="3">
                  <c:v>0</c:v>
                </c:pt>
              </c:numCache>
            </c:numRef>
          </c:val>
        </c:ser>
        <c:ser>
          <c:idx val="3"/>
          <c:order val="3"/>
          <c:tx>
            <c:strRef>
              <c:f>'Q12 - Construction Debt'!$E$19</c:f>
              <c:strCache>
                <c:ptCount val="1"/>
                <c:pt idx="0">
                  <c:v>60 - 79.9%</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Debt'!$A$20:$A$23</c:f>
              <c:strCache>
                <c:ptCount val="4"/>
                <c:pt idx="0">
                  <c:v>Wind</c:v>
                </c:pt>
                <c:pt idx="1">
                  <c:v>PV &lt; 1 MW</c:v>
                </c:pt>
                <c:pt idx="2">
                  <c:v>PV &gt;= 1 MW</c:v>
                </c:pt>
                <c:pt idx="3">
                  <c:v>Other</c:v>
                </c:pt>
              </c:strCache>
            </c:strRef>
          </c:cat>
          <c:val>
            <c:numRef>
              <c:f>'Q12 - Construction Debt'!$E$20:$E$23</c:f>
              <c:numCache>
                <c:ptCount val="4"/>
                <c:pt idx="0">
                  <c:v>2</c:v>
                </c:pt>
                <c:pt idx="1">
                  <c:v>1</c:v>
                </c:pt>
                <c:pt idx="2">
                  <c:v>1</c:v>
                </c:pt>
                <c:pt idx="3">
                  <c:v>0</c:v>
                </c:pt>
              </c:numCache>
            </c:numRef>
          </c:val>
        </c:ser>
        <c:ser>
          <c:idx val="4"/>
          <c:order val="4"/>
          <c:tx>
            <c:strRef>
              <c:f>'Q12 - Construction Debt'!$F$19</c:f>
              <c:strCache>
                <c:ptCount val="1"/>
                <c:pt idx="0">
                  <c:v>80 - 100%</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Debt'!$A$20:$A$23</c:f>
              <c:strCache>
                <c:ptCount val="4"/>
                <c:pt idx="0">
                  <c:v>Wind</c:v>
                </c:pt>
                <c:pt idx="1">
                  <c:v>PV &lt; 1 MW</c:v>
                </c:pt>
                <c:pt idx="2">
                  <c:v>PV &gt;= 1 MW</c:v>
                </c:pt>
                <c:pt idx="3">
                  <c:v>Other</c:v>
                </c:pt>
              </c:strCache>
            </c:strRef>
          </c:cat>
          <c:val>
            <c:numRef>
              <c:f>'Q12 - Construction Debt'!$F$20:$F$23</c:f>
              <c:numCache>
                <c:ptCount val="4"/>
                <c:pt idx="0">
                  <c:v>0</c:v>
                </c:pt>
                <c:pt idx="1">
                  <c:v>3</c:v>
                </c:pt>
                <c:pt idx="2">
                  <c:v>1</c:v>
                </c:pt>
                <c:pt idx="3">
                  <c:v>0</c:v>
                </c:pt>
              </c:numCache>
            </c:numRef>
          </c:val>
        </c:ser>
        <c:overlap val="100"/>
        <c:axId val="9774017"/>
        <c:axId val="20857290"/>
      </c:barChart>
      <c:catAx>
        <c:axId val="9774017"/>
        <c:scaling>
          <c:orientation val="minMax"/>
        </c:scaling>
        <c:axPos val="b"/>
        <c:delete val="0"/>
        <c:numFmt formatCode="General" sourceLinked="1"/>
        <c:majorTickMark val="out"/>
        <c:minorTickMark val="none"/>
        <c:tickLblPos val="nextTo"/>
        <c:spPr>
          <a:ln w="3175">
            <a:solidFill>
              <a:srgbClr val="808080"/>
            </a:solidFill>
          </a:ln>
        </c:spPr>
        <c:crossAx val="20857290"/>
        <c:crosses val="autoZero"/>
        <c:auto val="1"/>
        <c:lblOffset val="100"/>
        <c:tickLblSkip val="1"/>
        <c:noMultiLvlLbl val="0"/>
      </c:catAx>
      <c:valAx>
        <c:axId val="2085729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42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74017"/>
        <c:crossesAt val="1"/>
        <c:crossBetween val="between"/>
        <c:dispUnits/>
      </c:valAx>
      <c:spPr>
        <a:solidFill>
          <a:srgbClr val="EEEEEE"/>
        </a:solidFill>
        <a:ln w="3175">
          <a:noFill/>
        </a:ln>
      </c:spPr>
    </c:plotArea>
    <c:legend>
      <c:legendPos val="r"/>
      <c:layout>
        <c:manualLayout>
          <c:xMode val="edge"/>
          <c:yMode val="edge"/>
          <c:x val="0.758"/>
          <c:y val="0.30675"/>
          <c:w val="0.225"/>
          <c:h val="0.321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CONSTRUCTION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(Cost of Financing) </a:t>
            </a:r>
          </a:p>
        </c:rich>
      </c:tx>
      <c:layout>
        <c:manualLayout>
          <c:xMode val="factor"/>
          <c:yMode val="factor"/>
          <c:x val="-0.0015"/>
          <c:y val="-0.00825"/>
        </c:manualLayout>
      </c:layout>
      <c:spPr>
        <a:noFill/>
        <a:ln w="3175">
          <a:noFill/>
        </a:ln>
      </c:spPr>
    </c:title>
    <c:plotArea>
      <c:layout>
        <c:manualLayout>
          <c:xMode val="edge"/>
          <c:yMode val="edge"/>
          <c:x val="0.04675"/>
          <c:y val="0.29925"/>
          <c:w val="0.9375"/>
          <c:h val="0.67975"/>
        </c:manualLayout>
      </c:layout>
      <c:barChart>
        <c:barDir val="col"/>
        <c:grouping val="stacked"/>
        <c:varyColors val="0"/>
        <c:ser>
          <c:idx val="0"/>
          <c:order val="0"/>
          <c:tx>
            <c:strRef>
              <c:f>'Q12 - Construction Debt'!$B$28</c:f>
              <c:strCache>
                <c:ptCount val="1"/>
                <c:pt idx="0">
                  <c:v>0.00 - 3.99%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Debt'!$B$29:$B$32</c:f>
              <c:numCache>
                <c:ptCount val="4"/>
                <c:pt idx="0">
                  <c:v>0</c:v>
                </c:pt>
                <c:pt idx="1">
                  <c:v>2</c:v>
                </c:pt>
                <c:pt idx="2">
                  <c:v>0</c:v>
                </c:pt>
                <c:pt idx="3">
                  <c:v>3</c:v>
                </c:pt>
              </c:numCache>
            </c:numRef>
          </c:val>
        </c:ser>
        <c:ser>
          <c:idx val="1"/>
          <c:order val="1"/>
          <c:tx>
            <c:strRef>
              <c:f>'Q12 - Construction Debt'!$C$28</c:f>
              <c:strCache>
                <c:ptCount val="1"/>
                <c:pt idx="0">
                  <c:v>4.00 - 5.49%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Debt'!$C$29:$C$32</c:f>
              <c:numCache>
                <c:ptCount val="4"/>
                <c:pt idx="0">
                  <c:v>0</c:v>
                </c:pt>
                <c:pt idx="1">
                  <c:v>2</c:v>
                </c:pt>
                <c:pt idx="2">
                  <c:v>0</c:v>
                </c:pt>
                <c:pt idx="3">
                  <c:v>0</c:v>
                </c:pt>
              </c:numCache>
            </c:numRef>
          </c:val>
        </c:ser>
        <c:ser>
          <c:idx val="2"/>
          <c:order val="2"/>
          <c:tx>
            <c:strRef>
              <c:f>'Q12 - Construction Debt'!$D$28</c:f>
              <c:strCache>
                <c:ptCount val="1"/>
                <c:pt idx="0">
                  <c:v>5.50 - 6.99%</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Debt'!$D$29:$D$32</c:f>
              <c:numCache>
                <c:ptCount val="4"/>
                <c:pt idx="0">
                  <c:v>0</c:v>
                </c:pt>
                <c:pt idx="1">
                  <c:v>3</c:v>
                </c:pt>
                <c:pt idx="2">
                  <c:v>2</c:v>
                </c:pt>
                <c:pt idx="3">
                  <c:v>0</c:v>
                </c:pt>
              </c:numCache>
            </c:numRef>
          </c:val>
        </c:ser>
        <c:ser>
          <c:idx val="3"/>
          <c:order val="3"/>
          <c:tx>
            <c:strRef>
              <c:f>'Q12 - Construction Debt'!$E$28</c:f>
              <c:strCache>
                <c:ptCount val="1"/>
                <c:pt idx="0">
                  <c:v>7.00 - 8.49%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Debt'!$E$29:$E$32</c:f>
              <c:numCache>
                <c:ptCount val="4"/>
                <c:pt idx="0">
                  <c:v>2</c:v>
                </c:pt>
                <c:pt idx="1">
                  <c:v>1</c:v>
                </c:pt>
                <c:pt idx="2">
                  <c:v>2</c:v>
                </c:pt>
                <c:pt idx="3">
                  <c:v>1</c:v>
                </c:pt>
              </c:numCache>
            </c:numRef>
          </c:val>
        </c:ser>
        <c:ser>
          <c:idx val="4"/>
          <c:order val="4"/>
          <c:tx>
            <c:strRef>
              <c:f>'Q12 - Construction Debt'!$F$28</c:f>
              <c:strCache>
                <c:ptCount val="1"/>
                <c:pt idx="0">
                  <c:v>8.50 - 9.99%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Debt'!$F$29:$F$32</c:f>
              <c:numCache>
                <c:ptCount val="4"/>
                <c:pt idx="0">
                  <c:v>0</c:v>
                </c:pt>
                <c:pt idx="1">
                  <c:v>0</c:v>
                </c:pt>
                <c:pt idx="2">
                  <c:v>0</c:v>
                </c:pt>
                <c:pt idx="3">
                  <c:v>0</c:v>
                </c:pt>
              </c:numCache>
            </c:numRef>
          </c:val>
        </c:ser>
        <c:ser>
          <c:idx val="5"/>
          <c:order val="5"/>
          <c:tx>
            <c:strRef>
              <c:f>'Q12 - Construction Debt'!$G$28</c:f>
              <c:strCache>
                <c:ptCount val="1"/>
                <c:pt idx="0">
                  <c:v>10.00% +</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'Q12 - Construction Debt'!$A$29:$A$32</c:f>
              <c:strCache>
                <c:ptCount val="4"/>
                <c:pt idx="0">
                  <c:v>Wind</c:v>
                </c:pt>
                <c:pt idx="1">
                  <c:v>PV &lt; 1 MW</c:v>
                </c:pt>
                <c:pt idx="2">
                  <c:v>PV &gt;= 1 MW</c:v>
                </c:pt>
                <c:pt idx="3">
                  <c:v>Other</c:v>
                </c:pt>
              </c:strCache>
            </c:strRef>
          </c:cat>
          <c:val>
            <c:numRef>
              <c:f>'Q12 - Construction Debt'!$G$29:$G$32</c:f>
              <c:numCache>
                <c:ptCount val="4"/>
                <c:pt idx="0">
                  <c:v>0</c:v>
                </c:pt>
                <c:pt idx="1">
                  <c:v>2</c:v>
                </c:pt>
                <c:pt idx="2">
                  <c:v>0</c:v>
                </c:pt>
                <c:pt idx="3">
                  <c:v>0</c:v>
                </c:pt>
              </c:numCache>
            </c:numRef>
          </c:val>
        </c:ser>
        <c:overlap val="100"/>
        <c:axId val="53497883"/>
        <c:axId val="11718900"/>
      </c:barChart>
      <c:catAx>
        <c:axId val="53497883"/>
        <c:scaling>
          <c:orientation val="minMax"/>
        </c:scaling>
        <c:axPos val="b"/>
        <c:delete val="0"/>
        <c:numFmt formatCode="General" sourceLinked="1"/>
        <c:majorTickMark val="out"/>
        <c:minorTickMark val="none"/>
        <c:tickLblPos val="nextTo"/>
        <c:spPr>
          <a:ln w="3175">
            <a:solidFill>
              <a:srgbClr val="808080"/>
            </a:solidFill>
          </a:ln>
        </c:spPr>
        <c:crossAx val="11718900"/>
        <c:crosses val="autoZero"/>
        <c:auto val="1"/>
        <c:lblOffset val="100"/>
        <c:tickLblSkip val="1"/>
        <c:noMultiLvlLbl val="0"/>
      </c:catAx>
      <c:valAx>
        <c:axId val="1171890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
              <c:y val="0.01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97883"/>
        <c:crossesAt val="1"/>
        <c:crossBetween val="between"/>
        <c:dispUnits/>
      </c:valAx>
      <c:spPr>
        <a:solidFill>
          <a:srgbClr val="EEEEEE"/>
        </a:solidFill>
        <a:ln w="3175">
          <a:noFill/>
        </a:ln>
      </c:spPr>
    </c:plotArea>
    <c:legend>
      <c:legendPos val="r"/>
      <c:layout>
        <c:manualLayout>
          <c:xMode val="edge"/>
          <c:yMode val="edge"/>
          <c:x val="0.74725"/>
          <c:y val="0.284"/>
          <c:w val="0.24"/>
          <c:h val="0.361"/>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(Source of Financing) </a:t>
            </a:r>
          </a:p>
        </c:rich>
      </c:tx>
      <c:layout>
        <c:manualLayout>
          <c:xMode val="factor"/>
          <c:yMode val="factor"/>
          <c:x val="-0.0015"/>
          <c:y val="-0.00825"/>
        </c:manualLayout>
      </c:layout>
      <c:spPr>
        <a:noFill/>
        <a:ln w="3175">
          <a:noFill/>
        </a:ln>
      </c:spPr>
    </c:title>
    <c:plotArea>
      <c:layout>
        <c:manualLayout>
          <c:xMode val="edge"/>
          <c:yMode val="edge"/>
          <c:x val="0.05975"/>
          <c:y val="0.314"/>
          <c:w val="0.92825"/>
          <c:h val="0.64625"/>
        </c:manualLayout>
      </c:layout>
      <c:barChart>
        <c:barDir val="col"/>
        <c:grouping val="stacked"/>
        <c:varyColors val="0"/>
        <c:ser>
          <c:idx val="0"/>
          <c:order val="0"/>
          <c:tx>
            <c:strRef>
              <c:f>'Q13 - Term Debt'!$B$10</c:f>
              <c:strCache>
                <c:ptCount val="1"/>
                <c:pt idx="0">
                  <c:v>None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Debt'!$A$11:$A$14</c:f>
              <c:strCache>
                <c:ptCount val="4"/>
                <c:pt idx="0">
                  <c:v>Wind</c:v>
                </c:pt>
                <c:pt idx="1">
                  <c:v>PV &lt; 1 MW</c:v>
                </c:pt>
                <c:pt idx="2">
                  <c:v>PV &gt;= 1 MW</c:v>
                </c:pt>
                <c:pt idx="3">
                  <c:v>Other</c:v>
                </c:pt>
              </c:strCache>
            </c:strRef>
          </c:cat>
          <c:val>
            <c:numRef>
              <c:f>'Q13 - Term Debt'!$B$11:$B$14</c:f>
              <c:numCache>
                <c:ptCount val="4"/>
                <c:pt idx="0">
                  <c:v>1</c:v>
                </c:pt>
                <c:pt idx="1">
                  <c:v>2</c:v>
                </c:pt>
                <c:pt idx="2">
                  <c:v>0</c:v>
                </c:pt>
                <c:pt idx="3">
                  <c:v>2</c:v>
                </c:pt>
              </c:numCache>
            </c:numRef>
          </c:val>
        </c:ser>
        <c:ser>
          <c:idx val="1"/>
          <c:order val="1"/>
          <c:tx>
            <c:strRef>
              <c:f>'Q13 - Term Debt'!$C$10</c:f>
              <c:strCache>
                <c:ptCount val="1"/>
                <c:pt idx="0">
                  <c:v>Lender - project specific</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Debt'!$A$11:$A$14</c:f>
              <c:strCache>
                <c:ptCount val="4"/>
                <c:pt idx="0">
                  <c:v>Wind</c:v>
                </c:pt>
                <c:pt idx="1">
                  <c:v>PV &lt; 1 MW</c:v>
                </c:pt>
                <c:pt idx="2">
                  <c:v>PV &gt;= 1 MW</c:v>
                </c:pt>
                <c:pt idx="3">
                  <c:v>Other</c:v>
                </c:pt>
              </c:strCache>
            </c:strRef>
          </c:cat>
          <c:val>
            <c:numRef>
              <c:f>'Q13 - Term Debt'!$C$11:$C$14</c:f>
              <c:numCache>
                <c:ptCount val="4"/>
                <c:pt idx="0">
                  <c:v>3</c:v>
                </c:pt>
                <c:pt idx="1">
                  <c:v>8</c:v>
                </c:pt>
                <c:pt idx="2">
                  <c:v>2</c:v>
                </c:pt>
                <c:pt idx="3">
                  <c:v>3</c:v>
                </c:pt>
              </c:numCache>
            </c:numRef>
          </c:val>
        </c:ser>
        <c:ser>
          <c:idx val="2"/>
          <c:order val="2"/>
          <c:tx>
            <c:strRef>
              <c:f>'Q13 - Term Debt'!$D$10</c:f>
              <c:strCache>
                <c:ptCount val="1"/>
                <c:pt idx="0">
                  <c:v>Lender - portfolio</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Debt'!$A$11:$A$14</c:f>
              <c:strCache>
                <c:ptCount val="4"/>
                <c:pt idx="0">
                  <c:v>Wind</c:v>
                </c:pt>
                <c:pt idx="1">
                  <c:v>PV &lt; 1 MW</c:v>
                </c:pt>
                <c:pt idx="2">
                  <c:v>PV &gt;= 1 MW</c:v>
                </c:pt>
                <c:pt idx="3">
                  <c:v>Other</c:v>
                </c:pt>
              </c:strCache>
            </c:strRef>
          </c:cat>
          <c:val>
            <c:numRef>
              <c:f>'Q13 - Term Debt'!$D$11:$D$14</c:f>
              <c:numCache>
                <c:ptCount val="4"/>
                <c:pt idx="0">
                  <c:v>0</c:v>
                </c:pt>
                <c:pt idx="1">
                  <c:v>1</c:v>
                </c:pt>
                <c:pt idx="2">
                  <c:v>4</c:v>
                </c:pt>
                <c:pt idx="3">
                  <c:v>0</c:v>
                </c:pt>
              </c:numCache>
            </c:numRef>
          </c:val>
        </c:ser>
        <c:ser>
          <c:idx val="3"/>
          <c:order val="3"/>
          <c:tx>
            <c:strRef>
              <c:f>'Q13 - Term Debt'!$E$10</c:f>
              <c:strCache>
                <c:ptCount val="1"/>
                <c:pt idx="0">
                  <c:v>Lender w/ Fed Loan Guar.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Debt'!$A$11:$A$14</c:f>
              <c:strCache>
                <c:ptCount val="4"/>
                <c:pt idx="0">
                  <c:v>Wind</c:v>
                </c:pt>
                <c:pt idx="1">
                  <c:v>PV &lt; 1 MW</c:v>
                </c:pt>
                <c:pt idx="2">
                  <c:v>PV &gt;= 1 MW</c:v>
                </c:pt>
                <c:pt idx="3">
                  <c:v>Other</c:v>
                </c:pt>
              </c:strCache>
            </c:strRef>
          </c:cat>
          <c:val>
            <c:numRef>
              <c:f>'Q13 - Term Debt'!$E$11:$E$14</c:f>
              <c:numCache>
                <c:ptCount val="4"/>
                <c:pt idx="0">
                  <c:v>0</c:v>
                </c:pt>
                <c:pt idx="1">
                  <c:v>1</c:v>
                </c:pt>
                <c:pt idx="2">
                  <c:v>0</c:v>
                </c:pt>
                <c:pt idx="3">
                  <c:v>0</c:v>
                </c:pt>
              </c:numCache>
            </c:numRef>
          </c:val>
        </c:ser>
        <c:ser>
          <c:idx val="4"/>
          <c:order val="4"/>
          <c:tx>
            <c:strRef>
              <c:f>'Q13 - Term Debt'!$F$10</c:f>
              <c:strCache>
                <c:ptCount val="1"/>
                <c:pt idx="0">
                  <c:v>Other</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Debt'!$A$11:$A$14</c:f>
              <c:strCache>
                <c:ptCount val="4"/>
                <c:pt idx="0">
                  <c:v>Wind</c:v>
                </c:pt>
                <c:pt idx="1">
                  <c:v>PV &lt; 1 MW</c:v>
                </c:pt>
                <c:pt idx="2">
                  <c:v>PV &gt;= 1 MW</c:v>
                </c:pt>
                <c:pt idx="3">
                  <c:v>Other</c:v>
                </c:pt>
              </c:strCache>
            </c:strRef>
          </c:cat>
          <c:val>
            <c:numRef>
              <c:f>'Q13 - Term Debt'!$F$11:$F$14</c:f>
              <c:numCache>
                <c:ptCount val="4"/>
                <c:pt idx="0">
                  <c:v>0</c:v>
                </c:pt>
                <c:pt idx="1">
                  <c:v>1</c:v>
                </c:pt>
                <c:pt idx="2">
                  <c:v>0</c:v>
                </c:pt>
                <c:pt idx="3">
                  <c:v>1</c:v>
                </c:pt>
              </c:numCache>
            </c:numRef>
          </c:val>
        </c:ser>
        <c:overlap val="100"/>
        <c:axId val="38361237"/>
        <c:axId val="9706814"/>
      </c:barChart>
      <c:catAx>
        <c:axId val="38361237"/>
        <c:scaling>
          <c:orientation val="minMax"/>
        </c:scaling>
        <c:axPos val="b"/>
        <c:delete val="0"/>
        <c:numFmt formatCode="General" sourceLinked="1"/>
        <c:majorTickMark val="out"/>
        <c:minorTickMark val="none"/>
        <c:tickLblPos val="nextTo"/>
        <c:spPr>
          <a:ln w="3175">
            <a:solidFill>
              <a:srgbClr val="808080"/>
            </a:solidFill>
          </a:ln>
        </c:spPr>
        <c:crossAx val="9706814"/>
        <c:crosses val="autoZero"/>
        <c:auto val="1"/>
        <c:lblOffset val="100"/>
        <c:tickLblSkip val="1"/>
        <c:noMultiLvlLbl val="0"/>
      </c:catAx>
      <c:valAx>
        <c:axId val="970681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61237"/>
        <c:crossesAt val="1"/>
        <c:crossBetween val="between"/>
        <c:dispUnits/>
        <c:majorUnit val="2"/>
      </c:valAx>
      <c:spPr>
        <a:solidFill>
          <a:srgbClr val="EEEEEE"/>
        </a:solidFill>
        <a:ln w="3175">
          <a:noFill/>
        </a:ln>
      </c:spPr>
    </c:plotArea>
    <c:legend>
      <c:legendPos val="r"/>
      <c:layout>
        <c:manualLayout>
          <c:xMode val="edge"/>
          <c:yMode val="edge"/>
          <c:x val="0.64975"/>
          <c:y val="0.299"/>
          <c:w val="0.33975"/>
          <c:h val="0.308"/>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(Ratio of Debt to Total Capital) </a:t>
            </a:r>
          </a:p>
        </c:rich>
      </c:tx>
      <c:layout>
        <c:manualLayout>
          <c:xMode val="factor"/>
          <c:yMode val="factor"/>
          <c:x val="-0.0015"/>
          <c:y val="-0.00825"/>
        </c:manualLayout>
      </c:layout>
      <c:spPr>
        <a:noFill/>
        <a:ln w="3175">
          <a:noFill/>
        </a:ln>
      </c:spPr>
    </c:title>
    <c:plotArea>
      <c:layout>
        <c:manualLayout>
          <c:xMode val="edge"/>
          <c:yMode val="edge"/>
          <c:x val="0.066"/>
          <c:y val="0.31475"/>
          <c:w val="0.9145"/>
          <c:h val="0.6645"/>
        </c:manualLayout>
      </c:layout>
      <c:barChart>
        <c:barDir val="col"/>
        <c:grouping val="stacked"/>
        <c:varyColors val="0"/>
        <c:ser>
          <c:idx val="0"/>
          <c:order val="0"/>
          <c:tx>
            <c:strRef>
              <c:f>'Q13 - Term Debt'!$A$20</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Debt'!$B$19:$F$19</c:f>
              <c:strCache>
                <c:ptCount val="5"/>
                <c:pt idx="0">
                  <c:v>0 - 19.9%</c:v>
                </c:pt>
                <c:pt idx="1">
                  <c:v>20 - 39.9%</c:v>
                </c:pt>
                <c:pt idx="2">
                  <c:v>40 - 59.9%</c:v>
                </c:pt>
                <c:pt idx="3">
                  <c:v>60 - 79.9%</c:v>
                </c:pt>
                <c:pt idx="4">
                  <c:v>80 - 100%</c:v>
                </c:pt>
              </c:strCache>
            </c:strRef>
          </c:cat>
          <c:val>
            <c:numRef>
              <c:f>'Q13 - Term Debt'!$B$20:$F$20</c:f>
              <c:numCache>
                <c:ptCount val="5"/>
                <c:pt idx="0">
                  <c:v>0</c:v>
                </c:pt>
                <c:pt idx="1">
                  <c:v>0</c:v>
                </c:pt>
                <c:pt idx="2">
                  <c:v>1</c:v>
                </c:pt>
                <c:pt idx="3">
                  <c:v>2</c:v>
                </c:pt>
                <c:pt idx="4">
                  <c:v>0</c:v>
                </c:pt>
              </c:numCache>
            </c:numRef>
          </c:val>
        </c:ser>
        <c:ser>
          <c:idx val="1"/>
          <c:order val="1"/>
          <c:tx>
            <c:strRef>
              <c:f>'Q13 - Term Debt'!$A$21</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Debt'!$B$19:$F$19</c:f>
              <c:strCache>
                <c:ptCount val="5"/>
                <c:pt idx="0">
                  <c:v>0 - 19.9%</c:v>
                </c:pt>
                <c:pt idx="1">
                  <c:v>20 - 39.9%</c:v>
                </c:pt>
                <c:pt idx="2">
                  <c:v>40 - 59.9%</c:v>
                </c:pt>
                <c:pt idx="3">
                  <c:v>60 - 79.9%</c:v>
                </c:pt>
                <c:pt idx="4">
                  <c:v>80 - 100%</c:v>
                </c:pt>
              </c:strCache>
            </c:strRef>
          </c:cat>
          <c:val>
            <c:numRef>
              <c:f>'Q13 - Term Debt'!$B$21:$F$21</c:f>
              <c:numCache>
                <c:ptCount val="5"/>
                <c:pt idx="0">
                  <c:v>3</c:v>
                </c:pt>
                <c:pt idx="1">
                  <c:v>0</c:v>
                </c:pt>
                <c:pt idx="2">
                  <c:v>3</c:v>
                </c:pt>
                <c:pt idx="3">
                  <c:v>0</c:v>
                </c:pt>
                <c:pt idx="4">
                  <c:v>2</c:v>
                </c:pt>
              </c:numCache>
            </c:numRef>
          </c:val>
        </c:ser>
        <c:ser>
          <c:idx val="2"/>
          <c:order val="2"/>
          <c:tx>
            <c:strRef>
              <c:f>'Q13 - Term Debt'!$A$22</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Debt'!$B$19:$F$19</c:f>
              <c:strCache>
                <c:ptCount val="5"/>
                <c:pt idx="0">
                  <c:v>0 - 19.9%</c:v>
                </c:pt>
                <c:pt idx="1">
                  <c:v>20 - 39.9%</c:v>
                </c:pt>
                <c:pt idx="2">
                  <c:v>40 - 59.9%</c:v>
                </c:pt>
                <c:pt idx="3">
                  <c:v>60 - 79.9%</c:v>
                </c:pt>
                <c:pt idx="4">
                  <c:v>80 - 100%</c:v>
                </c:pt>
              </c:strCache>
            </c:strRef>
          </c:cat>
          <c:val>
            <c:numRef>
              <c:f>'Q13 - Term Debt'!$B$22:$F$22</c:f>
              <c:numCache>
                <c:ptCount val="5"/>
                <c:pt idx="0">
                  <c:v>1</c:v>
                </c:pt>
                <c:pt idx="1">
                  <c:v>0</c:v>
                </c:pt>
                <c:pt idx="2">
                  <c:v>2</c:v>
                </c:pt>
                <c:pt idx="3">
                  <c:v>3</c:v>
                </c:pt>
                <c:pt idx="4">
                  <c:v>0</c:v>
                </c:pt>
              </c:numCache>
            </c:numRef>
          </c:val>
        </c:ser>
        <c:ser>
          <c:idx val="3"/>
          <c:order val="3"/>
          <c:tx>
            <c:strRef>
              <c:f>'Q13 - Term Debt'!$A$23</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Debt'!$B$19:$F$19</c:f>
              <c:strCache>
                <c:ptCount val="5"/>
                <c:pt idx="0">
                  <c:v>0 - 19.9%</c:v>
                </c:pt>
                <c:pt idx="1">
                  <c:v>20 - 39.9%</c:v>
                </c:pt>
                <c:pt idx="2">
                  <c:v>40 - 59.9%</c:v>
                </c:pt>
                <c:pt idx="3">
                  <c:v>60 - 79.9%</c:v>
                </c:pt>
                <c:pt idx="4">
                  <c:v>80 - 100%</c:v>
                </c:pt>
              </c:strCache>
            </c:strRef>
          </c:cat>
          <c:val>
            <c:numRef>
              <c:f>'Q13 - Term Debt'!$B$23:$F$23</c:f>
              <c:numCache>
                <c:ptCount val="5"/>
                <c:pt idx="0">
                  <c:v>1</c:v>
                </c:pt>
                <c:pt idx="1">
                  <c:v>2</c:v>
                </c:pt>
                <c:pt idx="2">
                  <c:v>0</c:v>
                </c:pt>
                <c:pt idx="3">
                  <c:v>0</c:v>
                </c:pt>
                <c:pt idx="4">
                  <c:v>2</c:v>
                </c:pt>
              </c:numCache>
            </c:numRef>
          </c:val>
        </c:ser>
        <c:overlap val="100"/>
        <c:axId val="20252463"/>
        <c:axId val="48054440"/>
      </c:barChart>
      <c:catAx>
        <c:axId val="20252463"/>
        <c:scaling>
          <c:orientation val="minMax"/>
        </c:scaling>
        <c:axPos val="b"/>
        <c:delete val="0"/>
        <c:numFmt formatCode="General" sourceLinked="1"/>
        <c:majorTickMark val="out"/>
        <c:minorTickMark val="none"/>
        <c:tickLblPos val="nextTo"/>
        <c:spPr>
          <a:ln w="3175">
            <a:solidFill>
              <a:srgbClr val="808080"/>
            </a:solidFill>
          </a:ln>
        </c:spPr>
        <c:crossAx val="48054440"/>
        <c:crosses val="autoZero"/>
        <c:auto val="1"/>
        <c:lblOffset val="100"/>
        <c:tickLblSkip val="1"/>
        <c:noMultiLvlLbl val="0"/>
      </c:catAx>
      <c:valAx>
        <c:axId val="4805444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975"/>
              <c:y val="0.02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52463"/>
        <c:crossesAt val="1"/>
        <c:crossBetween val="between"/>
        <c:dispUnits/>
        <c:majorUnit val="1"/>
      </c:valAx>
      <c:spPr>
        <a:solidFill>
          <a:srgbClr val="EEEEEE"/>
        </a:solidFill>
        <a:ln w="3175">
          <a:noFill/>
        </a:ln>
      </c:spPr>
    </c:plotArea>
    <c:legend>
      <c:legendPos val="r"/>
      <c:layout>
        <c:manualLayout>
          <c:xMode val="edge"/>
          <c:yMode val="edge"/>
          <c:x val="0.777"/>
          <c:y val="0.285"/>
          <c:w val="0.21225"/>
          <c:h val="0.247"/>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(Ratio of Debt to Total Capital) </a:t>
            </a:r>
          </a:p>
        </c:rich>
      </c:tx>
      <c:layout>
        <c:manualLayout>
          <c:xMode val="factor"/>
          <c:yMode val="factor"/>
          <c:x val="-0.0015"/>
          <c:y val="-0.00825"/>
        </c:manualLayout>
      </c:layout>
      <c:spPr>
        <a:noFill/>
        <a:ln w="3175">
          <a:noFill/>
        </a:ln>
      </c:spPr>
    </c:title>
    <c:plotArea>
      <c:layout>
        <c:manualLayout>
          <c:xMode val="edge"/>
          <c:yMode val="edge"/>
          <c:x val="0.035"/>
          <c:y val="0.3155"/>
          <c:w val="0.9455"/>
          <c:h val="0.6635"/>
        </c:manualLayout>
      </c:layout>
      <c:barChart>
        <c:barDir val="col"/>
        <c:grouping val="stacked"/>
        <c:varyColors val="0"/>
        <c:ser>
          <c:idx val="0"/>
          <c:order val="0"/>
          <c:tx>
            <c:strRef>
              <c:f>'Q13 - Term Debt'!$B$19</c:f>
              <c:strCache>
                <c:ptCount val="1"/>
                <c:pt idx="0">
                  <c:v>0 - 19.9%</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Debt'!$A$20:$A$23</c:f>
              <c:strCache>
                <c:ptCount val="4"/>
                <c:pt idx="0">
                  <c:v>Wind</c:v>
                </c:pt>
                <c:pt idx="1">
                  <c:v>PV (&lt; 1 MW)</c:v>
                </c:pt>
                <c:pt idx="2">
                  <c:v>PV (&gt;= 1 MW)</c:v>
                </c:pt>
                <c:pt idx="3">
                  <c:v>Other</c:v>
                </c:pt>
              </c:strCache>
            </c:strRef>
          </c:cat>
          <c:val>
            <c:numRef>
              <c:f>'Q13 - Term Debt'!$B$20:$B$23</c:f>
              <c:numCache>
                <c:ptCount val="4"/>
                <c:pt idx="0">
                  <c:v>0</c:v>
                </c:pt>
                <c:pt idx="1">
                  <c:v>3</c:v>
                </c:pt>
                <c:pt idx="2">
                  <c:v>1</c:v>
                </c:pt>
                <c:pt idx="3">
                  <c:v>1</c:v>
                </c:pt>
              </c:numCache>
            </c:numRef>
          </c:val>
        </c:ser>
        <c:ser>
          <c:idx val="1"/>
          <c:order val="1"/>
          <c:tx>
            <c:strRef>
              <c:f>'Q13 - Term Debt'!$C$19</c:f>
              <c:strCache>
                <c:ptCount val="1"/>
                <c:pt idx="0">
                  <c:v>20 - 39.9%</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Debt'!$A$20:$A$23</c:f>
              <c:strCache>
                <c:ptCount val="4"/>
                <c:pt idx="0">
                  <c:v>Wind</c:v>
                </c:pt>
                <c:pt idx="1">
                  <c:v>PV (&lt; 1 MW)</c:v>
                </c:pt>
                <c:pt idx="2">
                  <c:v>PV (&gt;= 1 MW)</c:v>
                </c:pt>
                <c:pt idx="3">
                  <c:v>Other</c:v>
                </c:pt>
              </c:strCache>
            </c:strRef>
          </c:cat>
          <c:val>
            <c:numRef>
              <c:f>'Q13 - Term Debt'!$C$20:$C$23</c:f>
              <c:numCache>
                <c:ptCount val="4"/>
                <c:pt idx="0">
                  <c:v>0</c:v>
                </c:pt>
                <c:pt idx="1">
                  <c:v>0</c:v>
                </c:pt>
                <c:pt idx="2">
                  <c:v>0</c:v>
                </c:pt>
                <c:pt idx="3">
                  <c:v>2</c:v>
                </c:pt>
              </c:numCache>
            </c:numRef>
          </c:val>
        </c:ser>
        <c:ser>
          <c:idx val="2"/>
          <c:order val="2"/>
          <c:tx>
            <c:strRef>
              <c:f>'Q13 - Term Debt'!$D$19</c:f>
              <c:strCache>
                <c:ptCount val="1"/>
                <c:pt idx="0">
                  <c:v>40 - 59.9%</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Debt'!$A$20:$A$23</c:f>
              <c:strCache>
                <c:ptCount val="4"/>
                <c:pt idx="0">
                  <c:v>Wind</c:v>
                </c:pt>
                <c:pt idx="1">
                  <c:v>PV (&lt; 1 MW)</c:v>
                </c:pt>
                <c:pt idx="2">
                  <c:v>PV (&gt;= 1 MW)</c:v>
                </c:pt>
                <c:pt idx="3">
                  <c:v>Other</c:v>
                </c:pt>
              </c:strCache>
            </c:strRef>
          </c:cat>
          <c:val>
            <c:numRef>
              <c:f>'Q13 - Term Debt'!$D$20:$D$23</c:f>
              <c:numCache>
                <c:ptCount val="4"/>
                <c:pt idx="0">
                  <c:v>1</c:v>
                </c:pt>
                <c:pt idx="1">
                  <c:v>3</c:v>
                </c:pt>
                <c:pt idx="2">
                  <c:v>2</c:v>
                </c:pt>
                <c:pt idx="3">
                  <c:v>0</c:v>
                </c:pt>
              </c:numCache>
            </c:numRef>
          </c:val>
        </c:ser>
        <c:ser>
          <c:idx val="3"/>
          <c:order val="3"/>
          <c:tx>
            <c:strRef>
              <c:f>'Q13 - Term Debt'!$E$19</c:f>
              <c:strCache>
                <c:ptCount val="1"/>
                <c:pt idx="0">
                  <c:v>60 - 79.9%</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Debt'!$A$20:$A$23</c:f>
              <c:strCache>
                <c:ptCount val="4"/>
                <c:pt idx="0">
                  <c:v>Wind</c:v>
                </c:pt>
                <c:pt idx="1">
                  <c:v>PV (&lt; 1 MW)</c:v>
                </c:pt>
                <c:pt idx="2">
                  <c:v>PV (&gt;= 1 MW)</c:v>
                </c:pt>
                <c:pt idx="3">
                  <c:v>Other</c:v>
                </c:pt>
              </c:strCache>
            </c:strRef>
          </c:cat>
          <c:val>
            <c:numRef>
              <c:f>'Q13 - Term Debt'!$E$20:$E$23</c:f>
              <c:numCache>
                <c:ptCount val="4"/>
                <c:pt idx="0">
                  <c:v>2</c:v>
                </c:pt>
                <c:pt idx="1">
                  <c:v>0</c:v>
                </c:pt>
                <c:pt idx="2">
                  <c:v>3</c:v>
                </c:pt>
                <c:pt idx="3">
                  <c:v>0</c:v>
                </c:pt>
              </c:numCache>
            </c:numRef>
          </c:val>
        </c:ser>
        <c:ser>
          <c:idx val="4"/>
          <c:order val="4"/>
          <c:tx>
            <c:strRef>
              <c:f>'Q13 - Term Debt'!$F$19</c:f>
              <c:strCache>
                <c:ptCount val="1"/>
                <c:pt idx="0">
                  <c:v>80 - 100%</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Debt'!$A$20:$A$23</c:f>
              <c:strCache>
                <c:ptCount val="4"/>
                <c:pt idx="0">
                  <c:v>Wind</c:v>
                </c:pt>
                <c:pt idx="1">
                  <c:v>PV (&lt; 1 MW)</c:v>
                </c:pt>
                <c:pt idx="2">
                  <c:v>PV (&gt;= 1 MW)</c:v>
                </c:pt>
                <c:pt idx="3">
                  <c:v>Other</c:v>
                </c:pt>
              </c:strCache>
            </c:strRef>
          </c:cat>
          <c:val>
            <c:numRef>
              <c:f>'Q13 - Term Debt'!$F$20:$F$23</c:f>
              <c:numCache>
                <c:ptCount val="4"/>
                <c:pt idx="0">
                  <c:v>0</c:v>
                </c:pt>
                <c:pt idx="1">
                  <c:v>2</c:v>
                </c:pt>
                <c:pt idx="2">
                  <c:v>0</c:v>
                </c:pt>
                <c:pt idx="3">
                  <c:v>2</c:v>
                </c:pt>
              </c:numCache>
            </c:numRef>
          </c:val>
        </c:ser>
        <c:overlap val="100"/>
        <c:axId val="29836777"/>
        <c:axId val="95538"/>
      </c:barChart>
      <c:catAx>
        <c:axId val="29836777"/>
        <c:scaling>
          <c:orientation val="minMax"/>
        </c:scaling>
        <c:axPos val="b"/>
        <c:delete val="0"/>
        <c:numFmt formatCode="General" sourceLinked="1"/>
        <c:majorTickMark val="out"/>
        <c:minorTickMark val="none"/>
        <c:tickLblPos val="nextTo"/>
        <c:spPr>
          <a:ln w="3175">
            <a:solidFill>
              <a:srgbClr val="808080"/>
            </a:solidFill>
          </a:ln>
        </c:spPr>
        <c:crossAx val="95538"/>
        <c:crosses val="autoZero"/>
        <c:auto val="1"/>
        <c:lblOffset val="100"/>
        <c:tickLblSkip val="1"/>
        <c:noMultiLvlLbl val="0"/>
      </c:catAx>
      <c:valAx>
        <c:axId val="9553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5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836777"/>
        <c:crossesAt val="1"/>
        <c:crossBetween val="between"/>
        <c:dispUnits/>
        <c:majorUnit val="2"/>
      </c:valAx>
      <c:spPr>
        <a:solidFill>
          <a:srgbClr val="EEEEEE"/>
        </a:solidFill>
        <a:ln w="3175">
          <a:noFill/>
        </a:ln>
      </c:spPr>
    </c:plotArea>
    <c:legend>
      <c:legendPos val="r"/>
      <c:layout>
        <c:manualLayout>
          <c:xMode val="edge"/>
          <c:yMode val="edge"/>
          <c:x val="0.7515"/>
          <c:y val="0.299"/>
          <c:w val="0.23575"/>
          <c:h val="0.299"/>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a:t>
            </a:r>
            <a:r>
              <a:rPr lang="en-US" cap="none" sz="2160" b="1" i="0" u="none" baseline="0">
                <a:solidFill>
                  <a:srgbClr val="333333"/>
                </a:solidFill>
              </a:rPr>
              <a:t>
</a:t>
            </a:r>
            <a:r>
              <a:rPr lang="en-US" cap="none" sz="1800" b="1" i="0" u="none" baseline="0">
                <a:solidFill>
                  <a:srgbClr val="333333"/>
                </a:solidFill>
              </a:rPr>
              <a:t>(Average All-In Cost of Debt) </a:t>
            </a:r>
          </a:p>
        </c:rich>
      </c:tx>
      <c:layout>
        <c:manualLayout>
          <c:xMode val="factor"/>
          <c:yMode val="factor"/>
          <c:x val="-0.0015"/>
          <c:y val="-0.00825"/>
        </c:manualLayout>
      </c:layout>
      <c:spPr>
        <a:noFill/>
        <a:ln w="3175">
          <a:noFill/>
        </a:ln>
      </c:spPr>
    </c:title>
    <c:plotArea>
      <c:layout>
        <c:manualLayout>
          <c:xMode val="edge"/>
          <c:yMode val="edge"/>
          <c:x val="0.065"/>
          <c:y val="0.31925"/>
          <c:w val="0.9155"/>
          <c:h val="0.65075"/>
        </c:manualLayout>
      </c:layout>
      <c:barChart>
        <c:barDir val="col"/>
        <c:grouping val="stacked"/>
        <c:varyColors val="0"/>
        <c:ser>
          <c:idx val="0"/>
          <c:order val="0"/>
          <c:tx>
            <c:strRef>
              <c:f>'Q13 - Term Debt'!$B$37</c:f>
              <c:strCache>
                <c:ptCount val="1"/>
                <c:pt idx="0">
                  <c:v>0.00 - 3.99%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Debt'!$B$38:$B$41</c:f>
              <c:numCache>
                <c:ptCount val="4"/>
                <c:pt idx="0">
                  <c:v>0</c:v>
                </c:pt>
                <c:pt idx="1">
                  <c:v>1</c:v>
                </c:pt>
                <c:pt idx="2">
                  <c:v>0</c:v>
                </c:pt>
                <c:pt idx="3">
                  <c:v>0</c:v>
                </c:pt>
              </c:numCache>
            </c:numRef>
          </c:val>
        </c:ser>
        <c:ser>
          <c:idx val="1"/>
          <c:order val="1"/>
          <c:tx>
            <c:strRef>
              <c:f>'Q13 - Term Debt'!$C$37</c:f>
              <c:strCache>
                <c:ptCount val="1"/>
                <c:pt idx="0">
                  <c:v>4.00 - 5.49%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Debt'!$C$38:$C$41</c:f>
              <c:numCache>
                <c:ptCount val="4"/>
                <c:pt idx="0">
                  <c:v>0</c:v>
                </c:pt>
                <c:pt idx="1">
                  <c:v>1</c:v>
                </c:pt>
                <c:pt idx="2">
                  <c:v>0</c:v>
                </c:pt>
                <c:pt idx="3">
                  <c:v>0</c:v>
                </c:pt>
              </c:numCache>
            </c:numRef>
          </c:val>
        </c:ser>
        <c:ser>
          <c:idx val="2"/>
          <c:order val="2"/>
          <c:tx>
            <c:strRef>
              <c:f>'Q13 - Term Debt'!$D$37</c:f>
              <c:strCache>
                <c:ptCount val="1"/>
                <c:pt idx="0">
                  <c:v>5.50 - 6.99%</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Debt'!$D$38:$D$41</c:f>
              <c:numCache>
                <c:ptCount val="4"/>
                <c:pt idx="0">
                  <c:v>1</c:v>
                </c:pt>
                <c:pt idx="1">
                  <c:v>2</c:v>
                </c:pt>
                <c:pt idx="2">
                  <c:v>3</c:v>
                </c:pt>
                <c:pt idx="3">
                  <c:v>0</c:v>
                </c:pt>
              </c:numCache>
            </c:numRef>
          </c:val>
        </c:ser>
        <c:ser>
          <c:idx val="3"/>
          <c:order val="3"/>
          <c:tx>
            <c:strRef>
              <c:f>'Q13 - Term Debt'!$E$37</c:f>
              <c:strCache>
                <c:ptCount val="1"/>
                <c:pt idx="0">
                  <c:v>7.00 - 8.49%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Debt'!$E$38:$E$41</c:f>
              <c:numCache>
                <c:ptCount val="4"/>
                <c:pt idx="0">
                  <c:v>1</c:v>
                </c:pt>
                <c:pt idx="1">
                  <c:v>1</c:v>
                </c:pt>
                <c:pt idx="2">
                  <c:v>3</c:v>
                </c:pt>
                <c:pt idx="3">
                  <c:v>0</c:v>
                </c:pt>
              </c:numCache>
            </c:numRef>
          </c:val>
        </c:ser>
        <c:ser>
          <c:idx val="4"/>
          <c:order val="4"/>
          <c:tx>
            <c:strRef>
              <c:f>'Q13 - Term Debt'!$F$37</c:f>
              <c:strCache>
                <c:ptCount val="1"/>
                <c:pt idx="0">
                  <c:v>8.50 - 9.99%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Debt'!$F$38:$F$41</c:f>
              <c:numCache>
                <c:ptCount val="4"/>
                <c:pt idx="0">
                  <c:v>0</c:v>
                </c:pt>
                <c:pt idx="1">
                  <c:v>1</c:v>
                </c:pt>
                <c:pt idx="2">
                  <c:v>0</c:v>
                </c:pt>
                <c:pt idx="3">
                  <c:v>2</c:v>
                </c:pt>
              </c:numCache>
            </c:numRef>
          </c:val>
        </c:ser>
        <c:ser>
          <c:idx val="5"/>
          <c:order val="5"/>
          <c:tx>
            <c:strRef>
              <c:f>'Q13 - Term Debt'!$G$37</c:f>
              <c:strCache>
                <c:ptCount val="1"/>
                <c:pt idx="0">
                  <c:v>10.00% +</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Debt'!$A$38:$A$41</c:f>
              <c:strCache>
                <c:ptCount val="4"/>
                <c:pt idx="0">
                  <c:v>Wind</c:v>
                </c:pt>
                <c:pt idx="1">
                  <c:v>PV &lt; 1 MW</c:v>
                </c:pt>
                <c:pt idx="2">
                  <c:v>PV &gt;= 1 MW</c:v>
                </c:pt>
                <c:pt idx="3">
                  <c:v>Other</c:v>
                </c:pt>
              </c:strCache>
            </c:strRef>
          </c:cat>
          <c:val>
            <c:numRef>
              <c:f>'Q13 - Term Debt'!$G$38:$G$41</c:f>
              <c:numCache>
                <c:ptCount val="4"/>
                <c:pt idx="0">
                  <c:v>0</c:v>
                </c:pt>
                <c:pt idx="1">
                  <c:v>1</c:v>
                </c:pt>
                <c:pt idx="2">
                  <c:v>0</c:v>
                </c:pt>
                <c:pt idx="3">
                  <c:v>1</c:v>
                </c:pt>
              </c:numCache>
            </c:numRef>
          </c:val>
        </c:ser>
        <c:overlap val="100"/>
        <c:axId val="859843"/>
        <c:axId val="7738588"/>
      </c:barChart>
      <c:catAx>
        <c:axId val="859843"/>
        <c:scaling>
          <c:orientation val="minMax"/>
        </c:scaling>
        <c:axPos val="b"/>
        <c:delete val="0"/>
        <c:numFmt formatCode="General" sourceLinked="1"/>
        <c:majorTickMark val="out"/>
        <c:minorTickMark val="none"/>
        <c:tickLblPos val="nextTo"/>
        <c:spPr>
          <a:ln w="3175">
            <a:solidFill>
              <a:srgbClr val="808080"/>
            </a:solidFill>
          </a:ln>
        </c:spPr>
        <c:crossAx val="7738588"/>
        <c:crosses val="autoZero"/>
        <c:auto val="1"/>
        <c:lblOffset val="100"/>
        <c:tickLblSkip val="1"/>
        <c:noMultiLvlLbl val="0"/>
      </c:catAx>
      <c:valAx>
        <c:axId val="773858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1"/>
              <c:y val="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9843"/>
        <c:crossesAt val="1"/>
        <c:crossBetween val="between"/>
        <c:dispUnits/>
        <c:majorUnit val="2"/>
      </c:valAx>
      <c:spPr>
        <a:solidFill>
          <a:srgbClr val="EEEEEE"/>
        </a:solidFill>
        <a:ln w="3175">
          <a:noFill/>
        </a:ln>
      </c:spPr>
    </c:plotArea>
    <c:legend>
      <c:legendPos val="r"/>
      <c:layout>
        <c:manualLayout>
          <c:xMode val="edge"/>
          <c:yMode val="edge"/>
          <c:x val="0.76"/>
          <c:y val="0.308"/>
          <c:w val="0.225"/>
          <c:h val="0.349"/>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
</a:t>
            </a:r>
            <a:r>
              <a:rPr lang="en-US" cap="none" sz="1800" b="1" i="0" u="none" baseline="0">
                <a:solidFill>
                  <a:srgbClr val="333333"/>
                </a:solidFill>
              </a:rPr>
              <a:t>(Average Term Debt Duration) </a:t>
            </a:r>
          </a:p>
        </c:rich>
      </c:tx>
      <c:layout>
        <c:manualLayout>
          <c:xMode val="factor"/>
          <c:yMode val="factor"/>
          <c:x val="-0.0015"/>
          <c:y val="-0.00825"/>
        </c:manualLayout>
      </c:layout>
      <c:spPr>
        <a:noFill/>
        <a:ln w="3175">
          <a:noFill/>
        </a:ln>
      </c:spPr>
    </c:title>
    <c:plotArea>
      <c:layout>
        <c:manualLayout>
          <c:xMode val="edge"/>
          <c:yMode val="edge"/>
          <c:x val="0.06225"/>
          <c:y val="0.31675"/>
          <c:w val="0.86825"/>
          <c:h val="0.66225"/>
        </c:manualLayout>
      </c:layout>
      <c:barChart>
        <c:barDir val="col"/>
        <c:grouping val="stacked"/>
        <c:varyColors val="0"/>
        <c:ser>
          <c:idx val="0"/>
          <c:order val="0"/>
          <c:tx>
            <c:strRef>
              <c:f>'Q13 - Term Debt'!$A$47</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Debt'!$B$46:$G$46</c:f>
              <c:strCache>
                <c:ptCount val="6"/>
                <c:pt idx="0">
                  <c:v>0 - 4 yrs</c:v>
                </c:pt>
                <c:pt idx="1">
                  <c:v>5 - 9 yrs</c:v>
                </c:pt>
                <c:pt idx="2">
                  <c:v>10 - 14 yrs</c:v>
                </c:pt>
                <c:pt idx="3">
                  <c:v>15 - 19 yrs</c:v>
                </c:pt>
                <c:pt idx="4">
                  <c:v>20 yrs</c:v>
                </c:pt>
                <c:pt idx="5">
                  <c:v>21 + yrs</c:v>
                </c:pt>
              </c:strCache>
            </c:strRef>
          </c:cat>
          <c:val>
            <c:numRef>
              <c:f>'Q13 - Term Debt'!$B$47:$G$47</c:f>
              <c:numCache>
                <c:ptCount val="6"/>
                <c:pt idx="0">
                  <c:v>0</c:v>
                </c:pt>
                <c:pt idx="1">
                  <c:v>0</c:v>
                </c:pt>
                <c:pt idx="2">
                  <c:v>1</c:v>
                </c:pt>
                <c:pt idx="3">
                  <c:v>0</c:v>
                </c:pt>
                <c:pt idx="4">
                  <c:v>1</c:v>
                </c:pt>
                <c:pt idx="5">
                  <c:v>0</c:v>
                </c:pt>
              </c:numCache>
            </c:numRef>
          </c:val>
        </c:ser>
        <c:ser>
          <c:idx val="1"/>
          <c:order val="1"/>
          <c:tx>
            <c:strRef>
              <c:f>'Q13 - Term Debt'!$A$48</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Debt'!$B$46:$G$46</c:f>
              <c:strCache>
                <c:ptCount val="6"/>
                <c:pt idx="0">
                  <c:v>0 - 4 yrs</c:v>
                </c:pt>
                <c:pt idx="1">
                  <c:v>5 - 9 yrs</c:v>
                </c:pt>
                <c:pt idx="2">
                  <c:v>10 - 14 yrs</c:v>
                </c:pt>
                <c:pt idx="3">
                  <c:v>15 - 19 yrs</c:v>
                </c:pt>
                <c:pt idx="4">
                  <c:v>20 yrs</c:v>
                </c:pt>
                <c:pt idx="5">
                  <c:v>21 + yrs</c:v>
                </c:pt>
              </c:strCache>
            </c:strRef>
          </c:cat>
          <c:val>
            <c:numRef>
              <c:f>'Q13 - Term Debt'!$B$48:$G$48</c:f>
              <c:numCache>
                <c:ptCount val="6"/>
                <c:pt idx="0">
                  <c:v>1</c:v>
                </c:pt>
                <c:pt idx="1">
                  <c:v>2</c:v>
                </c:pt>
                <c:pt idx="2">
                  <c:v>3</c:v>
                </c:pt>
                <c:pt idx="3">
                  <c:v>0</c:v>
                </c:pt>
                <c:pt idx="4">
                  <c:v>1</c:v>
                </c:pt>
                <c:pt idx="5">
                  <c:v>1</c:v>
                </c:pt>
              </c:numCache>
            </c:numRef>
          </c:val>
        </c:ser>
        <c:ser>
          <c:idx val="2"/>
          <c:order val="2"/>
          <c:tx>
            <c:strRef>
              <c:f>'Q13 - Term Debt'!$A$49</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Debt'!$B$46:$G$46</c:f>
              <c:strCache>
                <c:ptCount val="6"/>
                <c:pt idx="0">
                  <c:v>0 - 4 yrs</c:v>
                </c:pt>
                <c:pt idx="1">
                  <c:v>5 - 9 yrs</c:v>
                </c:pt>
                <c:pt idx="2">
                  <c:v>10 - 14 yrs</c:v>
                </c:pt>
                <c:pt idx="3">
                  <c:v>15 - 19 yrs</c:v>
                </c:pt>
                <c:pt idx="4">
                  <c:v>20 yrs</c:v>
                </c:pt>
                <c:pt idx="5">
                  <c:v>21 + yrs</c:v>
                </c:pt>
              </c:strCache>
            </c:strRef>
          </c:cat>
          <c:val>
            <c:numRef>
              <c:f>'Q13 - Term Debt'!$B$49:$G$49</c:f>
              <c:numCache>
                <c:ptCount val="6"/>
                <c:pt idx="0">
                  <c:v>0</c:v>
                </c:pt>
                <c:pt idx="1">
                  <c:v>1</c:v>
                </c:pt>
                <c:pt idx="2">
                  <c:v>2</c:v>
                </c:pt>
                <c:pt idx="3">
                  <c:v>0</c:v>
                </c:pt>
                <c:pt idx="4">
                  <c:v>2</c:v>
                </c:pt>
                <c:pt idx="5">
                  <c:v>1</c:v>
                </c:pt>
              </c:numCache>
            </c:numRef>
          </c:val>
        </c:ser>
        <c:ser>
          <c:idx val="3"/>
          <c:order val="3"/>
          <c:tx>
            <c:strRef>
              <c:f>'Q13 - Term Debt'!$A$50</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Debt'!$B$46:$G$46</c:f>
              <c:strCache>
                <c:ptCount val="6"/>
                <c:pt idx="0">
                  <c:v>0 - 4 yrs</c:v>
                </c:pt>
                <c:pt idx="1">
                  <c:v>5 - 9 yrs</c:v>
                </c:pt>
                <c:pt idx="2">
                  <c:v>10 - 14 yrs</c:v>
                </c:pt>
                <c:pt idx="3">
                  <c:v>15 - 19 yrs</c:v>
                </c:pt>
                <c:pt idx="4">
                  <c:v>20 yrs</c:v>
                </c:pt>
                <c:pt idx="5">
                  <c:v>21 + yrs</c:v>
                </c:pt>
              </c:strCache>
            </c:strRef>
          </c:cat>
          <c:val>
            <c:numRef>
              <c:f>'Q13 - Term Debt'!$B$50:$G$50</c:f>
              <c:numCache>
                <c:ptCount val="6"/>
                <c:pt idx="0">
                  <c:v>0</c:v>
                </c:pt>
                <c:pt idx="1">
                  <c:v>1</c:v>
                </c:pt>
                <c:pt idx="2">
                  <c:v>2</c:v>
                </c:pt>
                <c:pt idx="3">
                  <c:v>0</c:v>
                </c:pt>
                <c:pt idx="4">
                  <c:v>1</c:v>
                </c:pt>
                <c:pt idx="5">
                  <c:v>1</c:v>
                </c:pt>
              </c:numCache>
            </c:numRef>
          </c:val>
        </c:ser>
        <c:overlap val="100"/>
        <c:axId val="2538429"/>
        <c:axId val="22845862"/>
      </c:barChart>
      <c:catAx>
        <c:axId val="2538429"/>
        <c:scaling>
          <c:orientation val="minMax"/>
        </c:scaling>
        <c:axPos val="b"/>
        <c:delete val="0"/>
        <c:numFmt formatCode="General" sourceLinked="1"/>
        <c:majorTickMark val="out"/>
        <c:minorTickMark val="none"/>
        <c:tickLblPos val="nextTo"/>
        <c:spPr>
          <a:ln w="3175">
            <a:solidFill>
              <a:srgbClr val="808080"/>
            </a:solidFill>
          </a:ln>
        </c:spPr>
        <c:crossAx val="22845862"/>
        <c:crosses val="autoZero"/>
        <c:auto val="1"/>
        <c:lblOffset val="100"/>
        <c:tickLblSkip val="1"/>
        <c:noMultiLvlLbl val="0"/>
      </c:catAx>
      <c:valAx>
        <c:axId val="22845862"/>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1"/>
              <c:y val="0.01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38429"/>
        <c:crossesAt val="1"/>
        <c:crossBetween val="between"/>
        <c:dispUnits/>
      </c:valAx>
      <c:spPr>
        <a:solidFill>
          <a:srgbClr val="EEEEEE"/>
        </a:solidFill>
        <a:ln w="3175">
          <a:noFill/>
        </a:ln>
      </c:spPr>
    </c:plotArea>
    <c:legend>
      <c:legendPos val="r"/>
      <c:layout>
        <c:manualLayout>
          <c:xMode val="edge"/>
          <c:yMode val="edge"/>
          <c:x val="0.71975"/>
          <c:y val="0.278"/>
          <c:w val="0.2505"/>
          <c:h val="0.331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
</a:t>
            </a:r>
            <a:r>
              <a:rPr lang="en-US" cap="none" sz="1800" b="1" i="0" u="none" baseline="0">
                <a:solidFill>
                  <a:srgbClr val="333333"/>
                </a:solidFill>
              </a:rPr>
              <a:t>(Average Term Debt Duration) </a:t>
            </a:r>
          </a:p>
        </c:rich>
      </c:tx>
      <c:layout>
        <c:manualLayout>
          <c:xMode val="factor"/>
          <c:yMode val="factor"/>
          <c:x val="-0.0015"/>
          <c:y val="-0.00825"/>
        </c:manualLayout>
      </c:layout>
      <c:spPr>
        <a:noFill/>
        <a:ln w="3175">
          <a:noFill/>
        </a:ln>
      </c:spPr>
    </c:title>
    <c:plotArea>
      <c:layout>
        <c:manualLayout>
          <c:xMode val="edge"/>
          <c:yMode val="edge"/>
          <c:x val="0.04475"/>
          <c:y val="0.30375"/>
          <c:w val="0.7645"/>
          <c:h val="0.67525"/>
        </c:manualLayout>
      </c:layout>
      <c:barChart>
        <c:barDir val="col"/>
        <c:grouping val="stacked"/>
        <c:varyColors val="0"/>
        <c:ser>
          <c:idx val="0"/>
          <c:order val="0"/>
          <c:tx>
            <c:strRef>
              <c:f>'Q13 - Term Debt'!$B$46</c:f>
              <c:strCache>
                <c:ptCount val="1"/>
                <c:pt idx="0">
                  <c:v>0 - 4 yrs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Debt'!$B$47:$B$50</c:f>
              <c:numCache>
                <c:ptCount val="4"/>
                <c:pt idx="0">
                  <c:v>0</c:v>
                </c:pt>
                <c:pt idx="1">
                  <c:v>1</c:v>
                </c:pt>
                <c:pt idx="2">
                  <c:v>0</c:v>
                </c:pt>
                <c:pt idx="3">
                  <c:v>0</c:v>
                </c:pt>
              </c:numCache>
            </c:numRef>
          </c:val>
        </c:ser>
        <c:ser>
          <c:idx val="1"/>
          <c:order val="1"/>
          <c:tx>
            <c:strRef>
              <c:f>'Q13 - Term Debt'!$C$46</c:f>
              <c:strCache>
                <c:ptCount val="1"/>
                <c:pt idx="0">
                  <c:v>5 - 9 yrs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Debt'!$C$47:$C$50</c:f>
              <c:numCache>
                <c:ptCount val="4"/>
                <c:pt idx="0">
                  <c:v>0</c:v>
                </c:pt>
                <c:pt idx="1">
                  <c:v>2</c:v>
                </c:pt>
                <c:pt idx="2">
                  <c:v>1</c:v>
                </c:pt>
                <c:pt idx="3">
                  <c:v>1</c:v>
                </c:pt>
              </c:numCache>
            </c:numRef>
          </c:val>
        </c:ser>
        <c:ser>
          <c:idx val="2"/>
          <c:order val="2"/>
          <c:tx>
            <c:strRef>
              <c:f>'Q13 - Term Debt'!$D$46</c:f>
              <c:strCache>
                <c:ptCount val="1"/>
                <c:pt idx="0">
                  <c:v>10 - 14 yrs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Debt'!$D$47:$D$50</c:f>
              <c:numCache>
                <c:ptCount val="4"/>
                <c:pt idx="0">
                  <c:v>1</c:v>
                </c:pt>
                <c:pt idx="1">
                  <c:v>3</c:v>
                </c:pt>
                <c:pt idx="2">
                  <c:v>2</c:v>
                </c:pt>
                <c:pt idx="3">
                  <c:v>2</c:v>
                </c:pt>
              </c:numCache>
            </c:numRef>
          </c:val>
        </c:ser>
        <c:ser>
          <c:idx val="3"/>
          <c:order val="3"/>
          <c:tx>
            <c:strRef>
              <c:f>'Q13 - Term Debt'!$E$46</c:f>
              <c:strCache>
                <c:ptCount val="1"/>
                <c:pt idx="0">
                  <c:v>15 - 19 yrs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Debt'!$E$47:$E$50</c:f>
              <c:numCache>
                <c:ptCount val="4"/>
                <c:pt idx="0">
                  <c:v>0</c:v>
                </c:pt>
                <c:pt idx="1">
                  <c:v>0</c:v>
                </c:pt>
                <c:pt idx="2">
                  <c:v>0</c:v>
                </c:pt>
                <c:pt idx="3">
                  <c:v>0</c:v>
                </c:pt>
              </c:numCache>
            </c:numRef>
          </c:val>
        </c:ser>
        <c:ser>
          <c:idx val="4"/>
          <c:order val="4"/>
          <c:tx>
            <c:strRef>
              <c:f>'Q13 - Term Debt'!$F$46</c:f>
              <c:strCache>
                <c:ptCount val="1"/>
                <c:pt idx="0">
                  <c:v>20 yrs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Debt'!$F$47:$F$50</c:f>
              <c:numCache>
                <c:ptCount val="4"/>
                <c:pt idx="0">
                  <c:v>1</c:v>
                </c:pt>
                <c:pt idx="1">
                  <c:v>1</c:v>
                </c:pt>
                <c:pt idx="2">
                  <c:v>2</c:v>
                </c:pt>
                <c:pt idx="3">
                  <c:v>1</c:v>
                </c:pt>
              </c:numCache>
            </c:numRef>
          </c:val>
        </c:ser>
        <c:ser>
          <c:idx val="5"/>
          <c:order val="5"/>
          <c:tx>
            <c:strRef>
              <c:f>'Q13 - Term Debt'!$G$46</c:f>
              <c:strCache>
                <c:ptCount val="1"/>
                <c:pt idx="0">
                  <c:v>21 + yrs</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Debt'!$A$47:$A$50</c:f>
              <c:strCache>
                <c:ptCount val="4"/>
                <c:pt idx="0">
                  <c:v>Wind</c:v>
                </c:pt>
                <c:pt idx="1">
                  <c:v>PV (&lt; 1 MW)</c:v>
                </c:pt>
                <c:pt idx="2">
                  <c:v>PV (&gt;= 1 MW)</c:v>
                </c:pt>
                <c:pt idx="3">
                  <c:v>Other</c:v>
                </c:pt>
              </c:strCache>
            </c:strRef>
          </c:cat>
          <c:val>
            <c:numRef>
              <c:f>'Q13 - Term Debt'!$G$47:$G$50</c:f>
              <c:numCache>
                <c:ptCount val="4"/>
                <c:pt idx="0">
                  <c:v>0</c:v>
                </c:pt>
                <c:pt idx="1">
                  <c:v>1</c:v>
                </c:pt>
                <c:pt idx="2">
                  <c:v>1</c:v>
                </c:pt>
                <c:pt idx="3">
                  <c:v>1</c:v>
                </c:pt>
              </c:numCache>
            </c:numRef>
          </c:val>
        </c:ser>
        <c:overlap val="100"/>
        <c:axId val="4286167"/>
        <c:axId val="38575504"/>
      </c:barChart>
      <c:catAx>
        <c:axId val="4286167"/>
        <c:scaling>
          <c:orientation val="minMax"/>
        </c:scaling>
        <c:axPos val="b"/>
        <c:delete val="0"/>
        <c:numFmt formatCode="General" sourceLinked="1"/>
        <c:majorTickMark val="out"/>
        <c:minorTickMark val="none"/>
        <c:tickLblPos val="nextTo"/>
        <c:spPr>
          <a:ln w="3175">
            <a:solidFill>
              <a:srgbClr val="808080"/>
            </a:solidFill>
          </a:ln>
        </c:spPr>
        <c:crossAx val="38575504"/>
        <c:crosses val="autoZero"/>
        <c:auto val="1"/>
        <c:lblOffset val="100"/>
        <c:tickLblSkip val="1"/>
        <c:noMultiLvlLbl val="0"/>
      </c:catAx>
      <c:valAx>
        <c:axId val="38575504"/>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85"/>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6167"/>
        <c:crossesAt val="1"/>
        <c:crossBetween val="between"/>
        <c:dispUnits/>
      </c:valAx>
      <c:spPr>
        <a:solidFill>
          <a:srgbClr val="EEEEEE"/>
        </a:solidFill>
        <a:ln w="3175">
          <a:noFill/>
        </a:ln>
      </c:spPr>
    </c:plotArea>
    <c:legend>
      <c:legendPos val="r"/>
      <c:layout>
        <c:manualLayout>
          <c:xMode val="edge"/>
          <c:yMode val="edge"/>
          <c:x val="0.7835"/>
          <c:y val="0.256"/>
          <c:w val="0.19325"/>
          <c:h val="0.717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
</a:t>
            </a:r>
            <a:r>
              <a:rPr lang="en-US" cap="none" sz="1800" b="1" i="0" u="none" baseline="0">
                <a:solidFill>
                  <a:srgbClr val="333333"/>
                </a:solidFill>
              </a:rPr>
              <a:t>(Required Coverage Ratio) </a:t>
            </a:r>
          </a:p>
        </c:rich>
      </c:tx>
      <c:layout>
        <c:manualLayout>
          <c:xMode val="factor"/>
          <c:yMode val="factor"/>
          <c:x val="-0.0015"/>
          <c:y val="-0.00825"/>
        </c:manualLayout>
      </c:layout>
      <c:spPr>
        <a:noFill/>
        <a:ln w="3175">
          <a:noFill/>
        </a:ln>
      </c:spPr>
    </c:title>
    <c:plotArea>
      <c:layout>
        <c:manualLayout>
          <c:xMode val="edge"/>
          <c:yMode val="edge"/>
          <c:x val="0.0545"/>
          <c:y val="0.304"/>
          <c:w val="0.9215"/>
          <c:h val="0.6075"/>
        </c:manualLayout>
      </c:layout>
      <c:barChart>
        <c:barDir val="col"/>
        <c:grouping val="stacked"/>
        <c:varyColors val="0"/>
        <c:ser>
          <c:idx val="0"/>
          <c:order val="0"/>
          <c:tx>
            <c:strRef>
              <c:f>'Q13 - Term Debt'!$A$56</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Debt'!$B$55:$G$55</c:f>
              <c:strCache>
                <c:ptCount val="6"/>
                <c:pt idx="0">
                  <c:v>&lt; 1.30</c:v>
                </c:pt>
                <c:pt idx="1">
                  <c:v>1.30 - 1.39</c:v>
                </c:pt>
                <c:pt idx="2">
                  <c:v>1.40 - 1.49</c:v>
                </c:pt>
                <c:pt idx="3">
                  <c:v>1.50 - 1.59</c:v>
                </c:pt>
                <c:pt idx="4">
                  <c:v>1.60 - 1.69</c:v>
                </c:pt>
                <c:pt idx="5">
                  <c:v>1.70+</c:v>
                </c:pt>
              </c:strCache>
            </c:strRef>
          </c:cat>
          <c:val>
            <c:numRef>
              <c:f>'Q13 - Term Debt'!$B$56:$G$56</c:f>
              <c:numCache>
                <c:ptCount val="6"/>
                <c:pt idx="0">
                  <c:v>0</c:v>
                </c:pt>
                <c:pt idx="1">
                  <c:v>1</c:v>
                </c:pt>
                <c:pt idx="2">
                  <c:v>0</c:v>
                </c:pt>
                <c:pt idx="3">
                  <c:v>0</c:v>
                </c:pt>
                <c:pt idx="4">
                  <c:v>0</c:v>
                </c:pt>
                <c:pt idx="5">
                  <c:v>0</c:v>
                </c:pt>
              </c:numCache>
            </c:numRef>
          </c:val>
        </c:ser>
        <c:ser>
          <c:idx val="1"/>
          <c:order val="1"/>
          <c:tx>
            <c:strRef>
              <c:f>'Q13 - Term Debt'!$A$57</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Debt'!$B$55:$G$55</c:f>
              <c:strCache>
                <c:ptCount val="6"/>
                <c:pt idx="0">
                  <c:v>&lt; 1.30</c:v>
                </c:pt>
                <c:pt idx="1">
                  <c:v>1.30 - 1.39</c:v>
                </c:pt>
                <c:pt idx="2">
                  <c:v>1.40 - 1.49</c:v>
                </c:pt>
                <c:pt idx="3">
                  <c:v>1.50 - 1.59</c:v>
                </c:pt>
                <c:pt idx="4">
                  <c:v>1.60 - 1.69</c:v>
                </c:pt>
                <c:pt idx="5">
                  <c:v>1.70+</c:v>
                </c:pt>
              </c:strCache>
            </c:strRef>
          </c:cat>
          <c:val>
            <c:numRef>
              <c:f>'Q13 - Term Debt'!$B$57:$G$57</c:f>
              <c:numCache>
                <c:ptCount val="6"/>
                <c:pt idx="0">
                  <c:v>2</c:v>
                </c:pt>
                <c:pt idx="1">
                  <c:v>3</c:v>
                </c:pt>
                <c:pt idx="2">
                  <c:v>0</c:v>
                </c:pt>
                <c:pt idx="3">
                  <c:v>0</c:v>
                </c:pt>
                <c:pt idx="4">
                  <c:v>0</c:v>
                </c:pt>
                <c:pt idx="5">
                  <c:v>1</c:v>
                </c:pt>
              </c:numCache>
            </c:numRef>
          </c:val>
        </c:ser>
        <c:ser>
          <c:idx val="2"/>
          <c:order val="2"/>
          <c:tx>
            <c:strRef>
              <c:f>'Q13 - Term Debt'!$A$58</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Debt'!$B$55:$G$55</c:f>
              <c:strCache>
                <c:ptCount val="6"/>
                <c:pt idx="0">
                  <c:v>&lt; 1.30</c:v>
                </c:pt>
                <c:pt idx="1">
                  <c:v>1.30 - 1.39</c:v>
                </c:pt>
                <c:pt idx="2">
                  <c:v>1.40 - 1.49</c:v>
                </c:pt>
                <c:pt idx="3">
                  <c:v>1.50 - 1.59</c:v>
                </c:pt>
                <c:pt idx="4">
                  <c:v>1.60 - 1.69</c:v>
                </c:pt>
                <c:pt idx="5">
                  <c:v>1.70+</c:v>
                </c:pt>
              </c:strCache>
            </c:strRef>
          </c:cat>
          <c:val>
            <c:numRef>
              <c:f>'Q13 - Term Debt'!$B$58:$G$58</c:f>
              <c:numCache>
                <c:ptCount val="6"/>
                <c:pt idx="0">
                  <c:v>3</c:v>
                </c:pt>
                <c:pt idx="1">
                  <c:v>2</c:v>
                </c:pt>
                <c:pt idx="2">
                  <c:v>0</c:v>
                </c:pt>
                <c:pt idx="3">
                  <c:v>0</c:v>
                </c:pt>
                <c:pt idx="4">
                  <c:v>0</c:v>
                </c:pt>
                <c:pt idx="5">
                  <c:v>1</c:v>
                </c:pt>
              </c:numCache>
            </c:numRef>
          </c:val>
        </c:ser>
        <c:ser>
          <c:idx val="3"/>
          <c:order val="3"/>
          <c:tx>
            <c:strRef>
              <c:f>'Q13 - Term Debt'!$A$59</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Debt'!$B$55:$G$55</c:f>
              <c:strCache>
                <c:ptCount val="6"/>
                <c:pt idx="0">
                  <c:v>&lt; 1.30</c:v>
                </c:pt>
                <c:pt idx="1">
                  <c:v>1.30 - 1.39</c:v>
                </c:pt>
                <c:pt idx="2">
                  <c:v>1.40 - 1.49</c:v>
                </c:pt>
                <c:pt idx="3">
                  <c:v>1.50 - 1.59</c:v>
                </c:pt>
                <c:pt idx="4">
                  <c:v>1.60 - 1.69</c:v>
                </c:pt>
                <c:pt idx="5">
                  <c:v>1.70+</c:v>
                </c:pt>
              </c:strCache>
            </c:strRef>
          </c:cat>
          <c:val>
            <c:numRef>
              <c:f>'Q13 - Term Debt'!$B$59:$G$59</c:f>
              <c:numCache>
                <c:ptCount val="6"/>
                <c:pt idx="0">
                  <c:v>2</c:v>
                </c:pt>
                <c:pt idx="1">
                  <c:v>0</c:v>
                </c:pt>
                <c:pt idx="2">
                  <c:v>0</c:v>
                </c:pt>
                <c:pt idx="3">
                  <c:v>0</c:v>
                </c:pt>
                <c:pt idx="4">
                  <c:v>0</c:v>
                </c:pt>
                <c:pt idx="5">
                  <c:v>2</c:v>
                </c:pt>
              </c:numCache>
            </c:numRef>
          </c:val>
        </c:ser>
        <c:overlap val="100"/>
        <c:axId val="11635217"/>
        <c:axId val="37608090"/>
      </c:barChart>
      <c:catAx>
        <c:axId val="11635217"/>
        <c:scaling>
          <c:orientation val="minMax"/>
        </c:scaling>
        <c:axPos val="b"/>
        <c:title>
          <c:tx>
            <c:rich>
              <a:bodyPr vert="horz" rot="0" anchor="ctr"/>
              <a:lstStyle/>
              <a:p>
                <a:pPr algn="ctr">
                  <a:defRPr/>
                </a:pPr>
                <a:r>
                  <a:rPr lang="en-US" cap="none" sz="1800" b="1" i="0" u="none" baseline="0">
                    <a:solidFill>
                      <a:srgbClr val="000000"/>
                    </a:solidFill>
                  </a:rPr>
                  <a:t>Debt Service Coverage Ratio</a:t>
                </a:r>
              </a:p>
            </c:rich>
          </c:tx>
          <c:layout>
            <c:manualLayout>
              <c:xMode val="factor"/>
              <c:yMode val="factor"/>
              <c:x val="-0.03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608090"/>
        <c:crosses val="autoZero"/>
        <c:auto val="1"/>
        <c:lblOffset val="100"/>
        <c:tickLblSkip val="1"/>
        <c:noMultiLvlLbl val="0"/>
      </c:catAx>
      <c:valAx>
        <c:axId val="3760809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575"/>
              <c:y val="0.019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35217"/>
        <c:crossesAt val="1"/>
        <c:crossBetween val="between"/>
        <c:dispUnits/>
      </c:valAx>
      <c:spPr>
        <a:solidFill>
          <a:srgbClr val="EEEEEE"/>
        </a:solidFill>
        <a:ln w="3175">
          <a:noFill/>
        </a:ln>
      </c:spPr>
    </c:plotArea>
    <c:legend>
      <c:legendPos val="r"/>
      <c:layout>
        <c:manualLayout>
          <c:xMode val="edge"/>
          <c:yMode val="edge"/>
          <c:x val="0.77075"/>
          <c:y val="0.27225"/>
          <c:w val="0.21875"/>
          <c:h val="0.3077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Please tell us about your projects IN DEVELOPMENT and those that CLOSED FINANCING  in Q2 2010... 
</a:t>
            </a:r>
            <a:r>
              <a:rPr lang="en-US" cap="none" sz="1800" b="1" i="0" u="none" baseline="0">
                <a:solidFill>
                  <a:srgbClr val="333333"/>
                </a:solidFill>
              </a:rPr>
              <a:t>(Form of Financial Closure)</a:t>
            </a:r>
          </a:p>
        </c:rich>
      </c:tx>
      <c:layout>
        <c:manualLayout>
          <c:xMode val="factor"/>
          <c:yMode val="factor"/>
          <c:x val="-0.0015"/>
          <c:y val="-0.0065"/>
        </c:manualLayout>
      </c:layout>
      <c:spPr>
        <a:noFill/>
        <a:ln w="3175">
          <a:noFill/>
        </a:ln>
      </c:spPr>
    </c:title>
    <c:plotArea>
      <c:layout>
        <c:manualLayout>
          <c:xMode val="edge"/>
          <c:yMode val="edge"/>
          <c:x val="0.07525"/>
          <c:y val="0.32425"/>
          <c:w val="0.90075"/>
          <c:h val="0.65875"/>
        </c:manualLayout>
      </c:layout>
      <c:barChart>
        <c:barDir val="col"/>
        <c:grouping val="stacked"/>
        <c:varyColors val="0"/>
        <c:ser>
          <c:idx val="0"/>
          <c:order val="0"/>
          <c:tx>
            <c:strRef>
              <c:f>'Q3 - Project Info'!$C$55</c:f>
              <c:strCache>
                <c:ptCount val="1"/>
                <c:pt idx="0">
                  <c:v>Early Stage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Info'!$A$56:$A$60</c:f>
              <c:strCache>
                <c:ptCount val="5"/>
                <c:pt idx="0">
                  <c:v>Wind</c:v>
                </c:pt>
                <c:pt idx="1">
                  <c:v>PV &lt; 1 MW</c:v>
                </c:pt>
                <c:pt idx="2">
                  <c:v>PV &gt;= 1 MW</c:v>
                </c:pt>
                <c:pt idx="3">
                  <c:v>CSP</c:v>
                </c:pt>
                <c:pt idx="4">
                  <c:v>Other</c:v>
                </c:pt>
              </c:strCache>
            </c:strRef>
          </c:cat>
          <c:val>
            <c:numRef>
              <c:f>'Q3 - Project Info'!$C$56:$C$60</c:f>
              <c:numCache>
                <c:ptCount val="5"/>
                <c:pt idx="0">
                  <c:v>2</c:v>
                </c:pt>
                <c:pt idx="1">
                  <c:v>11</c:v>
                </c:pt>
                <c:pt idx="2">
                  <c:v>6</c:v>
                </c:pt>
                <c:pt idx="3">
                  <c:v>3</c:v>
                </c:pt>
                <c:pt idx="4">
                  <c:v>2</c:v>
                </c:pt>
              </c:numCache>
            </c:numRef>
          </c:val>
        </c:ser>
        <c:ser>
          <c:idx val="1"/>
          <c:order val="1"/>
          <c:tx>
            <c:strRef>
              <c:f>'Q3 - Project Info'!$D$55</c:f>
              <c:strCache>
                <c:ptCount val="1"/>
                <c:pt idx="0">
                  <c:v>Construction</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'Q3 - Project Info'!$D$56:$D$60</c:f>
              <c:numCache>
                <c:ptCount val="5"/>
                <c:pt idx="0">
                  <c:v>2</c:v>
                </c:pt>
                <c:pt idx="1">
                  <c:v>6</c:v>
                </c:pt>
                <c:pt idx="2">
                  <c:v>2</c:v>
                </c:pt>
                <c:pt idx="3">
                  <c:v>1</c:v>
                </c:pt>
                <c:pt idx="4">
                  <c:v>3</c:v>
                </c:pt>
              </c:numCache>
            </c:numRef>
          </c:val>
        </c:ser>
        <c:ser>
          <c:idx val="2"/>
          <c:order val="2"/>
          <c:tx>
            <c:strRef>
              <c:f>'Q3 - Project Info'!$E$55</c:f>
              <c:strCache>
                <c:ptCount val="1"/>
                <c:pt idx="0">
                  <c:v>Primary</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Info'!$A$56:$A$60</c:f>
              <c:strCache>
                <c:ptCount val="5"/>
                <c:pt idx="0">
                  <c:v>Wind</c:v>
                </c:pt>
                <c:pt idx="1">
                  <c:v>PV &lt; 1 MW</c:v>
                </c:pt>
                <c:pt idx="2">
                  <c:v>PV &gt;= 1 MW</c:v>
                </c:pt>
                <c:pt idx="3">
                  <c:v>CSP</c:v>
                </c:pt>
                <c:pt idx="4">
                  <c:v>Other</c:v>
                </c:pt>
              </c:strCache>
            </c:strRef>
          </c:cat>
          <c:val>
            <c:numRef>
              <c:f>'Q3 - Project Info'!$E$56:$E$60</c:f>
              <c:numCache>
                <c:ptCount val="5"/>
                <c:pt idx="0">
                  <c:v>0</c:v>
                </c:pt>
                <c:pt idx="1">
                  <c:v>2</c:v>
                </c:pt>
                <c:pt idx="2">
                  <c:v>0</c:v>
                </c:pt>
                <c:pt idx="3">
                  <c:v>0</c:v>
                </c:pt>
                <c:pt idx="4">
                  <c:v>0</c:v>
                </c:pt>
              </c:numCache>
            </c:numRef>
          </c:val>
        </c:ser>
        <c:ser>
          <c:idx val="3"/>
          <c:order val="3"/>
          <c:tx>
            <c:strRef>
              <c:f>'Q3 - Project Info'!$F$55</c:f>
              <c:strCache>
                <c:ptCount val="1"/>
                <c:pt idx="0">
                  <c:v>Re-Finance</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Info'!$A$56:$A$60</c:f>
              <c:strCache>
                <c:ptCount val="5"/>
                <c:pt idx="0">
                  <c:v>Wind</c:v>
                </c:pt>
                <c:pt idx="1">
                  <c:v>PV &lt; 1 MW</c:v>
                </c:pt>
                <c:pt idx="2">
                  <c:v>PV &gt;= 1 MW</c:v>
                </c:pt>
                <c:pt idx="3">
                  <c:v>CSP</c:v>
                </c:pt>
                <c:pt idx="4">
                  <c:v>Other</c:v>
                </c:pt>
              </c:strCache>
            </c:strRef>
          </c:cat>
          <c:val>
            <c:numRef>
              <c:f>'Q3 - Project Info'!$F$56:$F$60</c:f>
              <c:numCache>
                <c:ptCount val="5"/>
                <c:pt idx="0">
                  <c:v>0</c:v>
                </c:pt>
                <c:pt idx="1">
                  <c:v>1</c:v>
                </c:pt>
                <c:pt idx="2">
                  <c:v>0</c:v>
                </c:pt>
                <c:pt idx="3">
                  <c:v>0</c:v>
                </c:pt>
                <c:pt idx="4">
                  <c:v>0</c:v>
                </c:pt>
              </c:numCache>
            </c:numRef>
          </c:val>
        </c:ser>
        <c:ser>
          <c:idx val="4"/>
          <c:order val="4"/>
          <c:tx>
            <c:strRef>
              <c:f>'Q3 - Project Info'!$G$55</c:f>
              <c:strCache>
                <c:ptCount val="1"/>
                <c:pt idx="0">
                  <c:v>Other</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Info'!$A$56:$A$60</c:f>
              <c:strCache>
                <c:ptCount val="5"/>
                <c:pt idx="0">
                  <c:v>Wind</c:v>
                </c:pt>
                <c:pt idx="1">
                  <c:v>PV &lt; 1 MW</c:v>
                </c:pt>
                <c:pt idx="2">
                  <c:v>PV &gt;= 1 MW</c:v>
                </c:pt>
                <c:pt idx="3">
                  <c:v>CSP</c:v>
                </c:pt>
                <c:pt idx="4">
                  <c:v>Other</c:v>
                </c:pt>
              </c:strCache>
            </c:strRef>
          </c:cat>
          <c:val>
            <c:numRef>
              <c:f>'Q3 - Project Info'!$G$56:$G$60</c:f>
              <c:numCache>
                <c:ptCount val="5"/>
                <c:pt idx="0">
                  <c:v>3</c:v>
                </c:pt>
                <c:pt idx="1">
                  <c:v>4</c:v>
                </c:pt>
                <c:pt idx="2">
                  <c:v>2</c:v>
                </c:pt>
                <c:pt idx="3">
                  <c:v>1</c:v>
                </c:pt>
                <c:pt idx="4">
                  <c:v>4</c:v>
                </c:pt>
              </c:numCache>
            </c:numRef>
          </c:val>
        </c:ser>
        <c:ser>
          <c:idx val="5"/>
          <c:order val="5"/>
          <c:tx>
            <c:strRef>
              <c:f>'Q3 - Project Info'!$H$55</c:f>
              <c:strCache>
                <c:ptCount val="1"/>
                <c:pt idx="0">
                  <c:v>Don't Know</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'Q3 - Project Info'!$A$56:$A$60</c:f>
              <c:strCache>
                <c:ptCount val="5"/>
                <c:pt idx="0">
                  <c:v>Wind</c:v>
                </c:pt>
                <c:pt idx="1">
                  <c:v>PV &lt; 1 MW</c:v>
                </c:pt>
                <c:pt idx="2">
                  <c:v>PV &gt;= 1 MW</c:v>
                </c:pt>
                <c:pt idx="3">
                  <c:v>CSP</c:v>
                </c:pt>
                <c:pt idx="4">
                  <c:v>Other</c:v>
                </c:pt>
              </c:strCache>
            </c:strRef>
          </c:cat>
          <c:val>
            <c:numRef>
              <c:f>'Q3 - Project Info'!$H$56:$H$60</c:f>
              <c:numCache>
                <c:ptCount val="5"/>
                <c:pt idx="0">
                  <c:v>1</c:v>
                </c:pt>
                <c:pt idx="1">
                  <c:v>7</c:v>
                </c:pt>
                <c:pt idx="2">
                  <c:v>2</c:v>
                </c:pt>
                <c:pt idx="3">
                  <c:v>0</c:v>
                </c:pt>
                <c:pt idx="4">
                  <c:v>1</c:v>
                </c:pt>
              </c:numCache>
            </c:numRef>
          </c:val>
        </c:ser>
        <c:overlap val="100"/>
        <c:axId val="58719673"/>
        <c:axId val="58715010"/>
      </c:barChart>
      <c:catAx>
        <c:axId val="5871967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8715010"/>
        <c:crosses val="autoZero"/>
        <c:auto val="1"/>
        <c:lblOffset val="100"/>
        <c:tickLblSkip val="1"/>
        <c:noMultiLvlLbl val="0"/>
      </c:catAx>
      <c:valAx>
        <c:axId val="58715010"/>
        <c:scaling>
          <c:orientation val="minMax"/>
          <c:max val="35"/>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475"/>
              <c:y val="0.02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58719673"/>
        <c:crossesAt val="1"/>
        <c:crossBetween val="between"/>
        <c:dispUnits/>
        <c:majorUnit val="5"/>
      </c:valAx>
      <c:spPr>
        <a:solidFill>
          <a:srgbClr val="EEEEEE"/>
        </a:solidFill>
        <a:ln w="3175">
          <a:noFill/>
        </a:ln>
      </c:spPr>
    </c:plotArea>
    <c:legend>
      <c:legendPos val="r"/>
      <c:layout>
        <c:manualLayout>
          <c:xMode val="edge"/>
          <c:yMode val="edge"/>
          <c:x val="0.741"/>
          <c:y val="0.34075"/>
          <c:w val="0.22075"/>
          <c:h val="0.309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Regarding project level TERM DEBT, please tell us how your projects are generally structured...
</a:t>
            </a:r>
            <a:r>
              <a:rPr lang="en-US" cap="none" sz="1800" b="1" i="0" u="none" baseline="0">
                <a:solidFill>
                  <a:srgbClr val="333333"/>
                </a:solidFill>
              </a:rPr>
              <a:t>(Required Coverage Ratio) </a:t>
            </a:r>
          </a:p>
        </c:rich>
      </c:tx>
      <c:layout>
        <c:manualLayout>
          <c:xMode val="factor"/>
          <c:yMode val="factor"/>
          <c:x val="-0.0015"/>
          <c:y val="-0.00825"/>
        </c:manualLayout>
      </c:layout>
      <c:spPr>
        <a:noFill/>
        <a:ln w="3175">
          <a:noFill/>
        </a:ln>
      </c:spPr>
    </c:title>
    <c:plotArea>
      <c:layout>
        <c:manualLayout>
          <c:xMode val="edge"/>
          <c:yMode val="edge"/>
          <c:x val="0.05575"/>
          <c:y val="0.3185"/>
          <c:w val="0.72125"/>
          <c:h val="0.6605"/>
        </c:manualLayout>
      </c:layout>
      <c:barChart>
        <c:barDir val="col"/>
        <c:grouping val="stacked"/>
        <c:varyColors val="0"/>
        <c:ser>
          <c:idx val="0"/>
          <c:order val="0"/>
          <c:tx>
            <c:strRef>
              <c:f>'Q13 - Term Debt'!$B$55</c:f>
              <c:strCache>
                <c:ptCount val="1"/>
                <c:pt idx="0">
                  <c:v>&lt; 1.30</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Debt'!$A$56:$A$59</c:f>
              <c:strCache>
                <c:ptCount val="4"/>
                <c:pt idx="0">
                  <c:v>Wind</c:v>
                </c:pt>
                <c:pt idx="1">
                  <c:v>PV (&lt; 1 MW)</c:v>
                </c:pt>
                <c:pt idx="2">
                  <c:v>PV (&gt;= 1 MW)</c:v>
                </c:pt>
                <c:pt idx="3">
                  <c:v>Other</c:v>
                </c:pt>
              </c:strCache>
            </c:strRef>
          </c:cat>
          <c:val>
            <c:numRef>
              <c:f>'Q13 - Term Debt'!$B$56:$B$59</c:f>
              <c:numCache>
                <c:ptCount val="4"/>
                <c:pt idx="0">
                  <c:v>0</c:v>
                </c:pt>
                <c:pt idx="1">
                  <c:v>2</c:v>
                </c:pt>
                <c:pt idx="2">
                  <c:v>3</c:v>
                </c:pt>
                <c:pt idx="3">
                  <c:v>2</c:v>
                </c:pt>
              </c:numCache>
            </c:numRef>
          </c:val>
        </c:ser>
        <c:ser>
          <c:idx val="1"/>
          <c:order val="1"/>
          <c:tx>
            <c:strRef>
              <c:f>'Q13 - Term Debt'!$C$55</c:f>
              <c:strCache>
                <c:ptCount val="1"/>
                <c:pt idx="0">
                  <c:v>1.30 - 1.39</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Debt'!$A$56:$A$59</c:f>
              <c:strCache>
                <c:ptCount val="4"/>
                <c:pt idx="0">
                  <c:v>Wind</c:v>
                </c:pt>
                <c:pt idx="1">
                  <c:v>PV (&lt; 1 MW)</c:v>
                </c:pt>
                <c:pt idx="2">
                  <c:v>PV (&gt;= 1 MW)</c:v>
                </c:pt>
                <c:pt idx="3">
                  <c:v>Other</c:v>
                </c:pt>
              </c:strCache>
            </c:strRef>
          </c:cat>
          <c:val>
            <c:numRef>
              <c:f>'Q13 - Term Debt'!$C$56:$C$59</c:f>
              <c:numCache>
                <c:ptCount val="4"/>
                <c:pt idx="0">
                  <c:v>1</c:v>
                </c:pt>
                <c:pt idx="1">
                  <c:v>3</c:v>
                </c:pt>
                <c:pt idx="2">
                  <c:v>2</c:v>
                </c:pt>
                <c:pt idx="3">
                  <c:v>0</c:v>
                </c:pt>
              </c:numCache>
            </c:numRef>
          </c:val>
        </c:ser>
        <c:ser>
          <c:idx val="2"/>
          <c:order val="2"/>
          <c:tx>
            <c:strRef>
              <c:f>'Q13 - Term Debt'!$D$55</c:f>
              <c:strCache>
                <c:ptCount val="1"/>
                <c:pt idx="0">
                  <c:v>1.40 - 1.49</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Debt'!$A$56:$A$59</c:f>
              <c:strCache>
                <c:ptCount val="4"/>
                <c:pt idx="0">
                  <c:v>Wind</c:v>
                </c:pt>
                <c:pt idx="1">
                  <c:v>PV (&lt; 1 MW)</c:v>
                </c:pt>
                <c:pt idx="2">
                  <c:v>PV (&gt;= 1 MW)</c:v>
                </c:pt>
                <c:pt idx="3">
                  <c:v>Other</c:v>
                </c:pt>
              </c:strCache>
            </c:strRef>
          </c:cat>
          <c:val>
            <c:numRef>
              <c:f>'Q13 - Term Debt'!$D$56:$D$59</c:f>
              <c:numCache>
                <c:ptCount val="4"/>
                <c:pt idx="0">
                  <c:v>0</c:v>
                </c:pt>
                <c:pt idx="1">
                  <c:v>0</c:v>
                </c:pt>
                <c:pt idx="2">
                  <c:v>0</c:v>
                </c:pt>
                <c:pt idx="3">
                  <c:v>0</c:v>
                </c:pt>
              </c:numCache>
            </c:numRef>
          </c:val>
        </c:ser>
        <c:ser>
          <c:idx val="3"/>
          <c:order val="3"/>
          <c:tx>
            <c:strRef>
              <c:f>'Q13 - Term Debt'!$E$55</c:f>
              <c:strCache>
                <c:ptCount val="1"/>
                <c:pt idx="0">
                  <c:v>1.50 - 1.59</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Debt'!$A$56:$A$59</c:f>
              <c:strCache>
                <c:ptCount val="4"/>
                <c:pt idx="0">
                  <c:v>Wind</c:v>
                </c:pt>
                <c:pt idx="1">
                  <c:v>PV (&lt; 1 MW)</c:v>
                </c:pt>
                <c:pt idx="2">
                  <c:v>PV (&gt;= 1 MW)</c:v>
                </c:pt>
                <c:pt idx="3">
                  <c:v>Other</c:v>
                </c:pt>
              </c:strCache>
            </c:strRef>
          </c:cat>
          <c:val>
            <c:numRef>
              <c:f>'Q13 - Term Debt'!$E$56:$E$59</c:f>
              <c:numCache>
                <c:ptCount val="4"/>
                <c:pt idx="0">
                  <c:v>0</c:v>
                </c:pt>
                <c:pt idx="1">
                  <c:v>0</c:v>
                </c:pt>
                <c:pt idx="2">
                  <c:v>0</c:v>
                </c:pt>
                <c:pt idx="3">
                  <c:v>0</c:v>
                </c:pt>
              </c:numCache>
            </c:numRef>
          </c:val>
        </c:ser>
        <c:ser>
          <c:idx val="4"/>
          <c:order val="4"/>
          <c:tx>
            <c:strRef>
              <c:f>'Q13 - Term Debt'!$G$55</c:f>
              <c:strCache>
                <c:ptCount val="1"/>
                <c:pt idx="0">
                  <c:v>1.70+</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'Q13 - Term Debt'!$A$56:$A$59</c:f>
              <c:strCache>
                <c:ptCount val="4"/>
                <c:pt idx="0">
                  <c:v>Wind</c:v>
                </c:pt>
                <c:pt idx="1">
                  <c:v>PV (&lt; 1 MW)</c:v>
                </c:pt>
                <c:pt idx="2">
                  <c:v>PV (&gt;= 1 MW)</c:v>
                </c:pt>
                <c:pt idx="3">
                  <c:v>Other</c:v>
                </c:pt>
              </c:strCache>
            </c:strRef>
          </c:cat>
          <c:val>
            <c:numRef>
              <c:f>'Q13 - Term Debt'!$G$56:$G$59</c:f>
              <c:numCache>
                <c:ptCount val="4"/>
                <c:pt idx="0">
                  <c:v>0</c:v>
                </c:pt>
                <c:pt idx="1">
                  <c:v>1</c:v>
                </c:pt>
                <c:pt idx="2">
                  <c:v>1</c:v>
                </c:pt>
                <c:pt idx="3">
                  <c:v>2</c:v>
                </c:pt>
              </c:numCache>
            </c:numRef>
          </c:val>
        </c:ser>
        <c:overlap val="100"/>
        <c:axId val="2928491"/>
        <c:axId val="26356420"/>
      </c:barChart>
      <c:catAx>
        <c:axId val="2928491"/>
        <c:scaling>
          <c:orientation val="minMax"/>
        </c:scaling>
        <c:axPos val="b"/>
        <c:delete val="0"/>
        <c:numFmt formatCode="General" sourceLinked="1"/>
        <c:majorTickMark val="out"/>
        <c:minorTickMark val="none"/>
        <c:tickLblPos val="nextTo"/>
        <c:spPr>
          <a:ln w="3175">
            <a:solidFill>
              <a:srgbClr val="808080"/>
            </a:solidFill>
          </a:ln>
        </c:spPr>
        <c:crossAx val="26356420"/>
        <c:crosses val="autoZero"/>
        <c:auto val="1"/>
        <c:lblOffset val="100"/>
        <c:tickLblSkip val="1"/>
        <c:noMultiLvlLbl val="0"/>
      </c:catAx>
      <c:valAx>
        <c:axId val="2635642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225"/>
              <c:y val="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8491"/>
        <c:crossesAt val="1"/>
        <c:crossBetween val="between"/>
        <c:dispUnits/>
      </c:valAx>
      <c:spPr>
        <a:solidFill>
          <a:srgbClr val="EEEEEE"/>
        </a:solidFill>
        <a:ln w="3175">
          <a:noFill/>
        </a:ln>
      </c:spPr>
    </c:plotArea>
    <c:legend>
      <c:legendPos val="r"/>
      <c:layout>
        <c:manualLayout>
          <c:xMode val="edge"/>
          <c:yMode val="edge"/>
          <c:x val="0.7835"/>
          <c:y val="0.267"/>
          <c:w val="0.18675"/>
          <c:h val="0.703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average INSTALLED COSTS (before incentives) and LCOE (after incentives) from your projects...
</a:t>
            </a:r>
            <a:r>
              <a:rPr lang="en-US" cap="none" sz="1800" b="1" i="0" u="none" baseline="0">
                <a:solidFill>
                  <a:srgbClr val="333333"/>
                </a:solidFill>
              </a:rPr>
              <a:t>(Installed Cost)</a:t>
            </a:r>
          </a:p>
        </c:rich>
      </c:tx>
      <c:layout>
        <c:manualLayout>
          <c:xMode val="factor"/>
          <c:yMode val="factor"/>
          <c:x val="-0.0015"/>
          <c:y val="-0.00825"/>
        </c:manualLayout>
      </c:layout>
      <c:spPr>
        <a:noFill/>
        <a:ln w="3175">
          <a:noFill/>
        </a:ln>
      </c:spPr>
    </c:title>
    <c:plotArea>
      <c:layout>
        <c:manualLayout>
          <c:xMode val="edge"/>
          <c:yMode val="edge"/>
          <c:x val="0.06025"/>
          <c:y val="0.291"/>
          <c:w val="0.737"/>
          <c:h val="0.636"/>
        </c:manualLayout>
      </c:layout>
      <c:barChart>
        <c:barDir val="col"/>
        <c:grouping val="stacked"/>
        <c:varyColors val="0"/>
        <c:ser>
          <c:idx val="0"/>
          <c:order val="0"/>
          <c:tx>
            <c:strRef>
              <c:f>'Q14 - Cost of Energy'!$B$10</c:f>
              <c:strCache>
                <c:ptCount val="1"/>
                <c:pt idx="0">
                  <c:v>$0 - $.99 / W</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Energy'!$B$11:$B$14</c:f>
              <c:numCache>
                <c:ptCount val="4"/>
                <c:pt idx="0">
                  <c:v>0</c:v>
                </c:pt>
                <c:pt idx="1">
                  <c:v>1</c:v>
                </c:pt>
                <c:pt idx="2">
                  <c:v>0</c:v>
                </c:pt>
                <c:pt idx="3">
                  <c:v>3</c:v>
                </c:pt>
              </c:numCache>
            </c:numRef>
          </c:val>
        </c:ser>
        <c:ser>
          <c:idx val="1"/>
          <c:order val="1"/>
          <c:tx>
            <c:strRef>
              <c:f>'Q14 - Cost of Energy'!$C$10</c:f>
              <c:strCache>
                <c:ptCount val="1"/>
                <c:pt idx="0">
                  <c:v>$1 - $1.99 / W</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Energy'!$C$11:$C$14</c:f>
              <c:numCache>
                <c:ptCount val="4"/>
                <c:pt idx="0">
                  <c:v>0</c:v>
                </c:pt>
                <c:pt idx="1">
                  <c:v>1</c:v>
                </c:pt>
                <c:pt idx="2">
                  <c:v>0</c:v>
                </c:pt>
                <c:pt idx="3">
                  <c:v>2</c:v>
                </c:pt>
              </c:numCache>
            </c:numRef>
          </c:val>
        </c:ser>
        <c:ser>
          <c:idx val="2"/>
          <c:order val="2"/>
          <c:tx>
            <c:strRef>
              <c:f>'Q14 - Cost of Energy'!$D$10</c:f>
              <c:strCache>
                <c:ptCount val="1"/>
                <c:pt idx="0">
                  <c:v>$2 - $2.99 / W</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Energy'!$D$11:$D$14</c:f>
              <c:numCache>
                <c:ptCount val="4"/>
                <c:pt idx="0">
                  <c:v>2</c:v>
                </c:pt>
                <c:pt idx="1">
                  <c:v>0</c:v>
                </c:pt>
                <c:pt idx="2">
                  <c:v>0</c:v>
                </c:pt>
                <c:pt idx="3">
                  <c:v>1</c:v>
                </c:pt>
              </c:numCache>
            </c:numRef>
          </c:val>
        </c:ser>
        <c:ser>
          <c:idx val="3"/>
          <c:order val="3"/>
          <c:tx>
            <c:strRef>
              <c:f>'Q14 - Cost of Energy'!$E$10</c:f>
              <c:strCache>
                <c:ptCount val="1"/>
                <c:pt idx="0">
                  <c:v>$3 - $3.99 / W</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Energy'!$E$11:$E$14</c:f>
              <c:numCache>
                <c:ptCount val="4"/>
                <c:pt idx="0">
                  <c:v>0</c:v>
                </c:pt>
                <c:pt idx="1">
                  <c:v>3</c:v>
                </c:pt>
                <c:pt idx="2">
                  <c:v>2</c:v>
                </c:pt>
                <c:pt idx="3">
                  <c:v>2</c:v>
                </c:pt>
              </c:numCache>
            </c:numRef>
          </c:val>
        </c:ser>
        <c:ser>
          <c:idx val="4"/>
          <c:order val="4"/>
          <c:tx>
            <c:strRef>
              <c:f>'Q14 - Cost of Energy'!$F$10</c:f>
              <c:strCache>
                <c:ptCount val="1"/>
                <c:pt idx="0">
                  <c:v>$4 - $4.99 / W</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Energy'!$F$11:$F$14</c:f>
              <c:numCache>
                <c:ptCount val="4"/>
                <c:pt idx="0">
                  <c:v>2</c:v>
                </c:pt>
                <c:pt idx="1">
                  <c:v>4</c:v>
                </c:pt>
                <c:pt idx="2">
                  <c:v>1</c:v>
                </c:pt>
                <c:pt idx="3">
                  <c:v>0</c:v>
                </c:pt>
              </c:numCache>
            </c:numRef>
          </c:val>
        </c:ser>
        <c:ser>
          <c:idx val="5"/>
          <c:order val="5"/>
          <c:tx>
            <c:strRef>
              <c:f>'Q14 - Cost of Energy'!$G$10</c:f>
              <c:strCache>
                <c:ptCount val="1"/>
                <c:pt idx="0">
                  <c:v>$5 - $5.99 / W</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Energy'!$G$11:$G$14</c:f>
              <c:numCache>
                <c:ptCount val="4"/>
                <c:pt idx="0">
                  <c:v>0</c:v>
                </c:pt>
                <c:pt idx="1">
                  <c:v>5</c:v>
                </c:pt>
                <c:pt idx="2">
                  <c:v>2</c:v>
                </c:pt>
                <c:pt idx="3">
                  <c:v>0</c:v>
                </c:pt>
              </c:numCache>
            </c:numRef>
          </c:val>
        </c:ser>
        <c:ser>
          <c:idx val="6"/>
          <c:order val="6"/>
          <c:tx>
            <c:strRef>
              <c:f>'Q14 - Cost of Energy'!$H$10</c:f>
              <c:strCache>
                <c:ptCount val="1"/>
                <c:pt idx="0">
                  <c:v>$6 - $6.99 / W</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Energy'!$H$11:$H$14</c:f>
              <c:numCache>
                <c:ptCount val="4"/>
                <c:pt idx="0">
                  <c:v>0</c:v>
                </c:pt>
                <c:pt idx="1">
                  <c:v>3</c:v>
                </c:pt>
                <c:pt idx="2">
                  <c:v>1</c:v>
                </c:pt>
                <c:pt idx="3">
                  <c:v>0</c:v>
                </c:pt>
              </c:numCache>
            </c:numRef>
          </c:val>
        </c:ser>
        <c:ser>
          <c:idx val="7"/>
          <c:order val="7"/>
          <c:tx>
            <c:strRef>
              <c:f>'Q14 - Cost of Energy'!$I$10</c:f>
              <c:strCache>
                <c:ptCount val="1"/>
                <c:pt idx="0">
                  <c:v>$7+ / W</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Energy'!$A$11:$A$14</c:f>
              <c:strCache>
                <c:ptCount val="4"/>
                <c:pt idx="0">
                  <c:v>Wind</c:v>
                </c:pt>
                <c:pt idx="1">
                  <c:v>PV &lt; 1 MW</c:v>
                </c:pt>
                <c:pt idx="2">
                  <c:v>PV &gt;= 1 MW</c:v>
                </c:pt>
                <c:pt idx="3">
                  <c:v>Other</c:v>
                </c:pt>
              </c:strCache>
            </c:strRef>
          </c:cat>
          <c:val>
            <c:numRef>
              <c:f>'Q14 - Cost of Energy'!$I$11:$I$14</c:f>
              <c:numCache>
                <c:ptCount val="4"/>
                <c:pt idx="0">
                  <c:v>0</c:v>
                </c:pt>
                <c:pt idx="1">
                  <c:v>4</c:v>
                </c:pt>
                <c:pt idx="2">
                  <c:v>0</c:v>
                </c:pt>
                <c:pt idx="3">
                  <c:v>1</c:v>
                </c:pt>
              </c:numCache>
            </c:numRef>
          </c:val>
        </c:ser>
        <c:overlap val="100"/>
        <c:axId val="35881189"/>
        <c:axId val="54495246"/>
      </c:barChart>
      <c:catAx>
        <c:axId val="35881189"/>
        <c:scaling>
          <c:orientation val="minMax"/>
        </c:scaling>
        <c:axPos val="b"/>
        <c:delete val="0"/>
        <c:numFmt formatCode="General" sourceLinked="1"/>
        <c:majorTickMark val="out"/>
        <c:minorTickMark val="none"/>
        <c:tickLblPos val="nextTo"/>
        <c:spPr>
          <a:ln w="3175">
            <a:solidFill>
              <a:srgbClr val="808080"/>
            </a:solidFill>
          </a:ln>
        </c:spPr>
        <c:crossAx val="54495246"/>
        <c:crosses val="autoZero"/>
        <c:auto val="1"/>
        <c:lblOffset val="100"/>
        <c:tickLblSkip val="1"/>
        <c:noMultiLvlLbl val="0"/>
      </c:catAx>
      <c:valAx>
        <c:axId val="5449524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925"/>
              <c:y val="0.005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81189"/>
        <c:crossesAt val="1"/>
        <c:crossBetween val="between"/>
        <c:dispUnits/>
      </c:valAx>
      <c:spPr>
        <a:solidFill>
          <a:srgbClr val="EEEEEE"/>
        </a:solidFill>
        <a:ln w="3175">
          <a:noFill/>
        </a:ln>
      </c:spPr>
    </c:plotArea>
    <c:legend>
      <c:legendPos val="r"/>
      <c:layout>
        <c:manualLayout>
          <c:xMode val="edge"/>
          <c:yMode val="edge"/>
          <c:x val="0.792"/>
          <c:y val="0.2435"/>
          <c:w val="0.191"/>
          <c:h val="0.6802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average INSTALLED COSTS (before incentives) and LCOE (after incentives) from your projects...</a:t>
            </a:r>
            <a:r>
              <a:rPr lang="en-US" cap="none" sz="2160" b="1" i="0" u="none" baseline="0">
                <a:solidFill>
                  <a:srgbClr val="333333"/>
                </a:solidFill>
              </a:rPr>
              <a:t>
</a:t>
            </a:r>
            <a:r>
              <a:rPr lang="en-US" cap="none" sz="1800" b="1" i="0" u="none" baseline="0">
                <a:solidFill>
                  <a:srgbClr val="333333"/>
                </a:solidFill>
              </a:rPr>
              <a:t>(LCOE)</a:t>
            </a:r>
          </a:p>
        </c:rich>
      </c:tx>
      <c:layout>
        <c:manualLayout>
          <c:xMode val="factor"/>
          <c:yMode val="factor"/>
          <c:x val="-0.0015"/>
          <c:y val="-0.00825"/>
        </c:manualLayout>
      </c:layout>
      <c:spPr>
        <a:noFill/>
        <a:ln w="3175">
          <a:noFill/>
        </a:ln>
      </c:spPr>
    </c:title>
    <c:plotArea>
      <c:layout>
        <c:manualLayout>
          <c:xMode val="edge"/>
          <c:yMode val="edge"/>
          <c:x val="0.057"/>
          <c:y val="0.30925"/>
          <c:w val="0.7115"/>
          <c:h val="0.632"/>
        </c:manualLayout>
      </c:layout>
      <c:barChart>
        <c:barDir val="col"/>
        <c:grouping val="stacked"/>
        <c:varyColors val="0"/>
        <c:ser>
          <c:idx val="0"/>
          <c:order val="0"/>
          <c:tx>
            <c:strRef>
              <c:f>'Q14 - Cost of Energy'!$B$19</c:f>
              <c:strCache>
                <c:ptCount val="1"/>
                <c:pt idx="0">
                  <c:v>0.0 - 4.99</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Energy'!$B$20:$B$23</c:f>
              <c:numCache>
                <c:ptCount val="4"/>
                <c:pt idx="0">
                  <c:v>2</c:v>
                </c:pt>
                <c:pt idx="1">
                  <c:v>2</c:v>
                </c:pt>
                <c:pt idx="2">
                  <c:v>0</c:v>
                </c:pt>
                <c:pt idx="3">
                  <c:v>2</c:v>
                </c:pt>
              </c:numCache>
            </c:numRef>
          </c:val>
        </c:ser>
        <c:ser>
          <c:idx val="1"/>
          <c:order val="1"/>
          <c:tx>
            <c:strRef>
              <c:f>'Q14 - Cost of Energy'!$C$19</c:f>
              <c:strCache>
                <c:ptCount val="1"/>
                <c:pt idx="0">
                  <c:v>5.0 - 7.49</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Energy'!$C$20:$C$23</c:f>
              <c:numCache>
                <c:ptCount val="4"/>
                <c:pt idx="0">
                  <c:v>0</c:v>
                </c:pt>
                <c:pt idx="1">
                  <c:v>2</c:v>
                </c:pt>
                <c:pt idx="2">
                  <c:v>0</c:v>
                </c:pt>
                <c:pt idx="3">
                  <c:v>1</c:v>
                </c:pt>
              </c:numCache>
            </c:numRef>
          </c:val>
        </c:ser>
        <c:ser>
          <c:idx val="2"/>
          <c:order val="2"/>
          <c:tx>
            <c:strRef>
              <c:f>'Q14 - Cost of Energy'!$D$19</c:f>
              <c:strCache>
                <c:ptCount val="1"/>
                <c:pt idx="0">
                  <c:v>7.5 - 9.99</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Energy'!$D$20:$D$23</c:f>
              <c:numCache>
                <c:ptCount val="4"/>
                <c:pt idx="0">
                  <c:v>1</c:v>
                </c:pt>
                <c:pt idx="1">
                  <c:v>3</c:v>
                </c:pt>
                <c:pt idx="2">
                  <c:v>0</c:v>
                </c:pt>
                <c:pt idx="3">
                  <c:v>1</c:v>
                </c:pt>
              </c:numCache>
            </c:numRef>
          </c:val>
        </c:ser>
        <c:ser>
          <c:idx val="3"/>
          <c:order val="3"/>
          <c:tx>
            <c:strRef>
              <c:f>'Q14 - Cost of Energy'!$E$19</c:f>
              <c:strCache>
                <c:ptCount val="1"/>
                <c:pt idx="0">
                  <c:v>10.0 - 12.49</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Energy'!$E$20:$E$23</c:f>
              <c:numCache>
                <c:ptCount val="4"/>
                <c:pt idx="0">
                  <c:v>0</c:v>
                </c:pt>
                <c:pt idx="1">
                  <c:v>5</c:v>
                </c:pt>
                <c:pt idx="2">
                  <c:v>2</c:v>
                </c:pt>
                <c:pt idx="3">
                  <c:v>1</c:v>
                </c:pt>
              </c:numCache>
            </c:numRef>
          </c:val>
        </c:ser>
        <c:ser>
          <c:idx val="4"/>
          <c:order val="4"/>
          <c:tx>
            <c:strRef>
              <c:f>'Q14 - Cost of Energy'!$F$19</c:f>
              <c:strCache>
                <c:ptCount val="1"/>
                <c:pt idx="0">
                  <c:v>12.5 - 14.99</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Energy'!$F$20:$F$23</c:f>
              <c:numCache>
                <c:ptCount val="4"/>
                <c:pt idx="0">
                  <c:v>0</c:v>
                </c:pt>
                <c:pt idx="1">
                  <c:v>2</c:v>
                </c:pt>
                <c:pt idx="2">
                  <c:v>1</c:v>
                </c:pt>
                <c:pt idx="3">
                  <c:v>0</c:v>
                </c:pt>
              </c:numCache>
            </c:numRef>
          </c:val>
        </c:ser>
        <c:ser>
          <c:idx val="5"/>
          <c:order val="5"/>
          <c:tx>
            <c:strRef>
              <c:f>'Q14 - Cost of Energy'!$G$19</c:f>
              <c:strCache>
                <c:ptCount val="1"/>
                <c:pt idx="0">
                  <c:v>15.0 - 17.49</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Energy'!$G$20:$G$23</c:f>
              <c:numCache>
                <c:ptCount val="4"/>
                <c:pt idx="0">
                  <c:v>0</c:v>
                </c:pt>
                <c:pt idx="1">
                  <c:v>0</c:v>
                </c:pt>
                <c:pt idx="2">
                  <c:v>2</c:v>
                </c:pt>
                <c:pt idx="3">
                  <c:v>1</c:v>
                </c:pt>
              </c:numCache>
            </c:numRef>
          </c:val>
        </c:ser>
        <c:ser>
          <c:idx val="6"/>
          <c:order val="6"/>
          <c:tx>
            <c:strRef>
              <c:f>'Q14 - Cost of Energy'!$H$19</c:f>
              <c:strCache>
                <c:ptCount val="1"/>
                <c:pt idx="0">
                  <c:v>17.5 - 19.99</c:v>
                </c:pt>
              </c:strCache>
            </c:strRef>
          </c:tx>
          <c:spPr>
            <a:gradFill rotWithShape="1">
              <a:gsLst>
                <a:gs pos="0">
                  <a:srgbClr val="B6D1FF"/>
                </a:gs>
                <a:gs pos="100000">
                  <a:srgbClr val="8AA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Energy'!$H$20:$H$23</c:f>
              <c:numCache>
                <c:ptCount val="4"/>
                <c:pt idx="0">
                  <c:v>0</c:v>
                </c:pt>
                <c:pt idx="1">
                  <c:v>3</c:v>
                </c:pt>
                <c:pt idx="2">
                  <c:v>0</c:v>
                </c:pt>
                <c:pt idx="3">
                  <c:v>0</c:v>
                </c:pt>
              </c:numCache>
            </c:numRef>
          </c:val>
        </c:ser>
        <c:ser>
          <c:idx val="7"/>
          <c:order val="7"/>
          <c:tx>
            <c:strRef>
              <c:f>'Q14 - Cost of Energy'!$I$19</c:f>
              <c:strCache>
                <c:ptCount val="1"/>
                <c:pt idx="0">
                  <c:v>20.0 - 22.49</c:v>
                </c:pt>
              </c:strCache>
            </c:strRef>
          </c:tx>
          <c:spPr>
            <a:gradFill rotWithShape="1">
              <a:gsLst>
                <a:gs pos="0">
                  <a:srgbClr val="FFB6B4"/>
                </a:gs>
                <a:gs pos="100000">
                  <a:srgbClr val="DA8A8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Energy'!$I$20:$I$23</c:f>
              <c:numCache>
                <c:ptCount val="4"/>
                <c:pt idx="0">
                  <c:v>0</c:v>
                </c:pt>
                <c:pt idx="1">
                  <c:v>0</c:v>
                </c:pt>
                <c:pt idx="2">
                  <c:v>0</c:v>
                </c:pt>
                <c:pt idx="3">
                  <c:v>0</c:v>
                </c:pt>
              </c:numCache>
            </c:numRef>
          </c:val>
        </c:ser>
        <c:ser>
          <c:idx val="8"/>
          <c:order val="8"/>
          <c:tx>
            <c:strRef>
              <c:f>'Q14 - Cost of Energy'!$J$19</c:f>
              <c:strCache>
                <c:ptCount val="1"/>
                <c:pt idx="0">
                  <c:v>22.5 +</c:v>
                </c:pt>
              </c:strCache>
            </c:strRef>
          </c:tx>
          <c:spPr>
            <a:gradFill rotWithShape="1">
              <a:gsLst>
                <a:gs pos="0">
                  <a:srgbClr val="E4FFBA"/>
                </a:gs>
                <a:gs pos="100000">
                  <a:srgbClr val="BBD68E"/>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Energy'!$A$20:$A$23</c:f>
              <c:strCache>
                <c:ptCount val="4"/>
                <c:pt idx="0">
                  <c:v>Wind</c:v>
                </c:pt>
                <c:pt idx="1">
                  <c:v>PV &lt; 1 MW</c:v>
                </c:pt>
                <c:pt idx="2">
                  <c:v>PV &gt;= 1 MW</c:v>
                </c:pt>
                <c:pt idx="3">
                  <c:v>Other</c:v>
                </c:pt>
              </c:strCache>
            </c:strRef>
          </c:cat>
          <c:val>
            <c:numRef>
              <c:f>'Q14 - Cost of Energy'!$J$20:$J$23</c:f>
              <c:numCache>
                <c:ptCount val="4"/>
                <c:pt idx="0">
                  <c:v>0</c:v>
                </c:pt>
                <c:pt idx="1">
                  <c:v>1</c:v>
                </c:pt>
                <c:pt idx="2">
                  <c:v>0</c:v>
                </c:pt>
                <c:pt idx="3">
                  <c:v>0</c:v>
                </c:pt>
              </c:numCache>
            </c:numRef>
          </c:val>
        </c:ser>
        <c:overlap val="100"/>
        <c:axId val="20695167"/>
        <c:axId val="52038776"/>
      </c:barChart>
      <c:catAx>
        <c:axId val="20695167"/>
        <c:scaling>
          <c:orientation val="minMax"/>
        </c:scaling>
        <c:axPos val="b"/>
        <c:delete val="0"/>
        <c:numFmt formatCode="General" sourceLinked="1"/>
        <c:majorTickMark val="out"/>
        <c:minorTickMark val="none"/>
        <c:tickLblPos val="nextTo"/>
        <c:spPr>
          <a:ln w="3175">
            <a:solidFill>
              <a:srgbClr val="808080"/>
            </a:solidFill>
          </a:ln>
        </c:spPr>
        <c:crossAx val="52038776"/>
        <c:crosses val="autoZero"/>
        <c:auto val="1"/>
        <c:lblOffset val="100"/>
        <c:tickLblSkip val="1"/>
        <c:noMultiLvlLbl val="0"/>
      </c:catAx>
      <c:valAx>
        <c:axId val="52038776"/>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7"/>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95167"/>
        <c:crossesAt val="1"/>
        <c:crossBetween val="between"/>
        <c:dispUnits/>
        <c:majorUnit val="4"/>
      </c:valAx>
      <c:spPr>
        <a:solidFill>
          <a:srgbClr val="EEEEEE"/>
        </a:solidFill>
        <a:ln w="3175">
          <a:noFill/>
        </a:ln>
      </c:spPr>
    </c:plotArea>
    <c:legend>
      <c:legendPos val="r"/>
      <c:layout>
        <c:manualLayout>
          <c:xMode val="edge"/>
          <c:yMode val="edge"/>
          <c:x val="0.8005"/>
          <c:y val="0.264"/>
          <c:w val="0.1825"/>
          <c:h val="0.668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Provide the average INSTALLED COSTS (before incentives) and LCOE (after incentives) from your projects...</a:t>
            </a:r>
            <a:r>
              <a:rPr lang="en-US" cap="none" sz="2160" b="1" i="0" u="none" baseline="0">
                <a:solidFill>
                  <a:srgbClr val="333333"/>
                </a:solidFill>
              </a:rPr>
              <a:t>
</a:t>
            </a:r>
            <a:r>
              <a:rPr lang="en-US" cap="none" sz="1800" b="1" i="0" u="none" baseline="0">
                <a:solidFill>
                  <a:srgbClr val="333333"/>
                </a:solidFill>
              </a:rPr>
              <a:t>(LCOE)</a:t>
            </a:r>
          </a:p>
        </c:rich>
      </c:tx>
      <c:layout>
        <c:manualLayout>
          <c:xMode val="factor"/>
          <c:yMode val="factor"/>
          <c:x val="-0.0015"/>
          <c:y val="-0.00825"/>
        </c:manualLayout>
      </c:layout>
      <c:spPr>
        <a:noFill/>
        <a:ln w="3175">
          <a:noFill/>
        </a:ln>
      </c:spPr>
    </c:title>
    <c:plotArea>
      <c:layout>
        <c:manualLayout>
          <c:xMode val="edge"/>
          <c:yMode val="edge"/>
          <c:x val="0.04375"/>
          <c:y val="0.31025"/>
          <c:w val="0.93025"/>
          <c:h val="0.57625"/>
        </c:manualLayout>
      </c:layout>
      <c:barChart>
        <c:barDir val="col"/>
        <c:grouping val="stacked"/>
        <c:varyColors val="0"/>
        <c:ser>
          <c:idx val="0"/>
          <c:order val="0"/>
          <c:tx>
            <c:strRef>
              <c:f>'Q14 - Cost of Energy'!$A$20</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Energy'!$B$19:$J$19</c:f>
              <c:strCache>
                <c:ptCount val="9"/>
                <c:pt idx="0">
                  <c:v>0.0 - 4.99</c:v>
                </c:pt>
                <c:pt idx="1">
                  <c:v>5.0 - 7.49</c:v>
                </c:pt>
                <c:pt idx="2">
                  <c:v>7.5 - 9.99</c:v>
                </c:pt>
                <c:pt idx="3">
                  <c:v>10.0 - 12.49</c:v>
                </c:pt>
                <c:pt idx="4">
                  <c:v>12.5 - 14.99</c:v>
                </c:pt>
                <c:pt idx="5">
                  <c:v>15.0 - 17.49</c:v>
                </c:pt>
                <c:pt idx="6">
                  <c:v>17.5 - 19.99</c:v>
                </c:pt>
                <c:pt idx="7">
                  <c:v>20.0 - 22.49</c:v>
                </c:pt>
                <c:pt idx="8">
                  <c:v>22.5 +</c:v>
                </c:pt>
              </c:strCache>
            </c:strRef>
          </c:cat>
          <c:val>
            <c:numRef>
              <c:f>'Q14 - Cost of Energy'!$B$20:$J$20</c:f>
              <c:numCache>
                <c:ptCount val="9"/>
                <c:pt idx="0">
                  <c:v>2</c:v>
                </c:pt>
                <c:pt idx="1">
                  <c:v>0</c:v>
                </c:pt>
                <c:pt idx="2">
                  <c:v>1</c:v>
                </c:pt>
                <c:pt idx="3">
                  <c:v>0</c:v>
                </c:pt>
                <c:pt idx="4">
                  <c:v>0</c:v>
                </c:pt>
                <c:pt idx="5">
                  <c:v>0</c:v>
                </c:pt>
                <c:pt idx="6">
                  <c:v>0</c:v>
                </c:pt>
                <c:pt idx="7">
                  <c:v>0</c:v>
                </c:pt>
                <c:pt idx="8">
                  <c:v>0</c:v>
                </c:pt>
              </c:numCache>
            </c:numRef>
          </c:val>
        </c:ser>
        <c:ser>
          <c:idx val="1"/>
          <c:order val="1"/>
          <c:tx>
            <c:strRef>
              <c:f>'Q14 - Cost of Energy'!$A$21</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Energy'!$B$19:$J$19</c:f>
              <c:strCache>
                <c:ptCount val="9"/>
                <c:pt idx="0">
                  <c:v>0.0 - 4.99</c:v>
                </c:pt>
                <c:pt idx="1">
                  <c:v>5.0 - 7.49</c:v>
                </c:pt>
                <c:pt idx="2">
                  <c:v>7.5 - 9.99</c:v>
                </c:pt>
                <c:pt idx="3">
                  <c:v>10.0 - 12.49</c:v>
                </c:pt>
                <c:pt idx="4">
                  <c:v>12.5 - 14.99</c:v>
                </c:pt>
                <c:pt idx="5">
                  <c:v>15.0 - 17.49</c:v>
                </c:pt>
                <c:pt idx="6">
                  <c:v>17.5 - 19.99</c:v>
                </c:pt>
                <c:pt idx="7">
                  <c:v>20.0 - 22.49</c:v>
                </c:pt>
                <c:pt idx="8">
                  <c:v>22.5 +</c:v>
                </c:pt>
              </c:strCache>
            </c:strRef>
          </c:cat>
          <c:val>
            <c:numRef>
              <c:f>'Q14 - Cost of Energy'!$B$21:$J$21</c:f>
              <c:numCache>
                <c:ptCount val="9"/>
                <c:pt idx="0">
                  <c:v>2</c:v>
                </c:pt>
                <c:pt idx="1">
                  <c:v>2</c:v>
                </c:pt>
                <c:pt idx="2">
                  <c:v>3</c:v>
                </c:pt>
                <c:pt idx="3">
                  <c:v>5</c:v>
                </c:pt>
                <c:pt idx="4">
                  <c:v>2</c:v>
                </c:pt>
                <c:pt idx="5">
                  <c:v>0</c:v>
                </c:pt>
                <c:pt idx="6">
                  <c:v>3</c:v>
                </c:pt>
                <c:pt idx="7">
                  <c:v>0</c:v>
                </c:pt>
                <c:pt idx="8">
                  <c:v>1</c:v>
                </c:pt>
              </c:numCache>
            </c:numRef>
          </c:val>
        </c:ser>
        <c:ser>
          <c:idx val="2"/>
          <c:order val="2"/>
          <c:tx>
            <c:strRef>
              <c:f>'Q14 - Cost of Energy'!$A$22</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Energy'!$B$19:$J$19</c:f>
              <c:strCache>
                <c:ptCount val="9"/>
                <c:pt idx="0">
                  <c:v>0.0 - 4.99</c:v>
                </c:pt>
                <c:pt idx="1">
                  <c:v>5.0 - 7.49</c:v>
                </c:pt>
                <c:pt idx="2">
                  <c:v>7.5 - 9.99</c:v>
                </c:pt>
                <c:pt idx="3">
                  <c:v>10.0 - 12.49</c:v>
                </c:pt>
                <c:pt idx="4">
                  <c:v>12.5 - 14.99</c:v>
                </c:pt>
                <c:pt idx="5">
                  <c:v>15.0 - 17.49</c:v>
                </c:pt>
                <c:pt idx="6">
                  <c:v>17.5 - 19.99</c:v>
                </c:pt>
                <c:pt idx="7">
                  <c:v>20.0 - 22.49</c:v>
                </c:pt>
                <c:pt idx="8">
                  <c:v>22.5 +</c:v>
                </c:pt>
              </c:strCache>
            </c:strRef>
          </c:cat>
          <c:val>
            <c:numRef>
              <c:f>'Q14 - Cost of Energy'!$B$22:$J$22</c:f>
              <c:numCache>
                <c:ptCount val="9"/>
                <c:pt idx="0">
                  <c:v>0</c:v>
                </c:pt>
                <c:pt idx="1">
                  <c:v>0</c:v>
                </c:pt>
                <c:pt idx="2">
                  <c:v>0</c:v>
                </c:pt>
                <c:pt idx="3">
                  <c:v>2</c:v>
                </c:pt>
                <c:pt idx="4">
                  <c:v>1</c:v>
                </c:pt>
                <c:pt idx="5">
                  <c:v>2</c:v>
                </c:pt>
                <c:pt idx="6">
                  <c:v>0</c:v>
                </c:pt>
                <c:pt idx="7">
                  <c:v>0</c:v>
                </c:pt>
                <c:pt idx="8">
                  <c:v>0</c:v>
                </c:pt>
              </c:numCache>
            </c:numRef>
          </c:val>
        </c:ser>
        <c:ser>
          <c:idx val="3"/>
          <c:order val="3"/>
          <c:tx>
            <c:strRef>
              <c:f>'Q14 - Cost of Energy'!$A$23</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'Q14 - Cost of Energy'!$B$19:$J$19</c:f>
              <c:strCache>
                <c:ptCount val="9"/>
                <c:pt idx="0">
                  <c:v>0.0 - 4.99</c:v>
                </c:pt>
                <c:pt idx="1">
                  <c:v>5.0 - 7.49</c:v>
                </c:pt>
                <c:pt idx="2">
                  <c:v>7.5 - 9.99</c:v>
                </c:pt>
                <c:pt idx="3">
                  <c:v>10.0 - 12.49</c:v>
                </c:pt>
                <c:pt idx="4">
                  <c:v>12.5 - 14.99</c:v>
                </c:pt>
                <c:pt idx="5">
                  <c:v>15.0 - 17.49</c:v>
                </c:pt>
                <c:pt idx="6">
                  <c:v>17.5 - 19.99</c:v>
                </c:pt>
                <c:pt idx="7">
                  <c:v>20.0 - 22.49</c:v>
                </c:pt>
                <c:pt idx="8">
                  <c:v>22.5 +</c:v>
                </c:pt>
              </c:strCache>
            </c:strRef>
          </c:cat>
          <c:val>
            <c:numRef>
              <c:f>'Q14 - Cost of Energy'!$B$23:$J$23</c:f>
              <c:numCache>
                <c:ptCount val="9"/>
                <c:pt idx="0">
                  <c:v>2</c:v>
                </c:pt>
                <c:pt idx="1">
                  <c:v>1</c:v>
                </c:pt>
                <c:pt idx="2">
                  <c:v>1</c:v>
                </c:pt>
                <c:pt idx="3">
                  <c:v>1</c:v>
                </c:pt>
                <c:pt idx="4">
                  <c:v>0</c:v>
                </c:pt>
                <c:pt idx="5">
                  <c:v>1</c:v>
                </c:pt>
                <c:pt idx="6">
                  <c:v>0</c:v>
                </c:pt>
                <c:pt idx="7">
                  <c:v>0</c:v>
                </c:pt>
                <c:pt idx="8">
                  <c:v>0</c:v>
                </c:pt>
              </c:numCache>
            </c:numRef>
          </c:val>
        </c:ser>
        <c:overlap val="100"/>
        <c:axId val="65695801"/>
        <c:axId val="54391298"/>
      </c:barChart>
      <c:catAx>
        <c:axId val="65695801"/>
        <c:scaling>
          <c:orientation val="minMax"/>
        </c:scaling>
        <c:axPos val="b"/>
        <c:title>
          <c:tx>
            <c:rich>
              <a:bodyPr vert="horz" rot="0" anchor="ctr"/>
              <a:lstStyle/>
              <a:p>
                <a:pPr algn="ctr">
                  <a:defRPr/>
                </a:pPr>
                <a:r>
                  <a:rPr lang="en-US" cap="none" sz="1800" b="1" i="0" u="none" baseline="0">
                    <a:solidFill>
                      <a:srgbClr val="000000"/>
                    </a:solidFill>
                  </a:rPr>
                  <a:t>Cents / kWh</a:t>
                </a:r>
              </a:p>
            </c:rich>
          </c:tx>
          <c:layout>
            <c:manualLayout>
              <c:xMode val="factor"/>
              <c:yMode val="factor"/>
              <c:x val="-0.07875"/>
              <c:y val="-0.01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800" b="0" i="0" u="none" baseline="0">
                <a:solidFill>
                  <a:srgbClr val="333333"/>
                </a:solidFill>
              </a:defRPr>
            </a:pPr>
          </a:p>
        </c:txPr>
        <c:crossAx val="54391298"/>
        <c:crosses val="autoZero"/>
        <c:auto val="1"/>
        <c:lblOffset val="100"/>
        <c:tickLblSkip val="1"/>
        <c:noMultiLvlLbl val="0"/>
      </c:catAx>
      <c:valAx>
        <c:axId val="54391298"/>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475"/>
              <c:y val="0.01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95801"/>
        <c:crossesAt val="1"/>
        <c:crossBetween val="between"/>
        <c:dispUnits/>
        <c:majorUnit val="1"/>
      </c:valAx>
      <c:spPr>
        <a:solidFill>
          <a:srgbClr val="EEEEEE"/>
        </a:solidFill>
        <a:ln w="3175">
          <a:noFill/>
        </a:ln>
      </c:spPr>
    </c:plotArea>
    <c:legend>
      <c:legendPos val="r"/>
      <c:layout>
        <c:manualLayout>
          <c:xMode val="edge"/>
          <c:yMode val="edge"/>
          <c:x val="0.78775"/>
          <c:y val="0.29325"/>
          <c:w val="0.1975"/>
          <c:h val="0.278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TRANSACTION COST (as a % of total dollar value) to monetize tax-equity and/or MACRS depreciation benefits?</a:t>
            </a:r>
          </a:p>
        </c:rich>
      </c:tx>
      <c:layout>
        <c:manualLayout>
          <c:xMode val="factor"/>
          <c:yMode val="factor"/>
          <c:x val="0"/>
          <c:y val="-0.00825"/>
        </c:manualLayout>
      </c:layout>
      <c:spPr>
        <a:noFill/>
        <a:ln w="3175">
          <a:noFill/>
        </a:ln>
      </c:spPr>
    </c:title>
    <c:plotArea>
      <c:layout>
        <c:manualLayout>
          <c:xMode val="edge"/>
          <c:yMode val="edge"/>
          <c:x val="0.03475"/>
          <c:y val="0.232"/>
          <c:w val="0.943"/>
          <c:h val="0.682"/>
        </c:manualLayout>
      </c:layout>
      <c:barChart>
        <c:barDir val="col"/>
        <c:grouping val="stacked"/>
        <c:varyColors val="0"/>
        <c:ser>
          <c:idx val="0"/>
          <c:order val="0"/>
          <c:tx>
            <c:strRef>
              <c:f>'Q15 - Poll Question'!$A$11</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Question'!$B$10:$F$10</c:f>
              <c:strCache>
                <c:ptCount val="5"/>
                <c:pt idx="0">
                  <c:v>0 - 9.0%</c:v>
                </c:pt>
                <c:pt idx="1">
                  <c:v>10 - 19.9%</c:v>
                </c:pt>
                <c:pt idx="2">
                  <c:v>20 - 29.9%</c:v>
                </c:pt>
                <c:pt idx="3">
                  <c:v>30 - 39.9%</c:v>
                </c:pt>
                <c:pt idx="4">
                  <c:v>40%+</c:v>
                </c:pt>
              </c:strCache>
            </c:strRef>
          </c:cat>
          <c:val>
            <c:numRef>
              <c:f>'Q15 - Poll Question'!$B$11:$F$11</c:f>
              <c:numCache>
                <c:ptCount val="5"/>
                <c:pt idx="0">
                  <c:v>1</c:v>
                </c:pt>
                <c:pt idx="1">
                  <c:v>0</c:v>
                </c:pt>
                <c:pt idx="2">
                  <c:v>1</c:v>
                </c:pt>
                <c:pt idx="3">
                  <c:v>0</c:v>
                </c:pt>
                <c:pt idx="4">
                  <c:v>0</c:v>
                </c:pt>
              </c:numCache>
            </c:numRef>
          </c:val>
        </c:ser>
        <c:ser>
          <c:idx val="1"/>
          <c:order val="1"/>
          <c:tx>
            <c:strRef>
              <c:f>'Q15 - Poll Question'!$A$12</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Question'!$B$10:$F$10</c:f>
              <c:strCache>
                <c:ptCount val="5"/>
                <c:pt idx="0">
                  <c:v>0 - 9.0%</c:v>
                </c:pt>
                <c:pt idx="1">
                  <c:v>10 - 19.9%</c:v>
                </c:pt>
                <c:pt idx="2">
                  <c:v>20 - 29.9%</c:v>
                </c:pt>
                <c:pt idx="3">
                  <c:v>30 - 39.9%</c:v>
                </c:pt>
                <c:pt idx="4">
                  <c:v>40%+</c:v>
                </c:pt>
              </c:strCache>
            </c:strRef>
          </c:cat>
          <c:val>
            <c:numRef>
              <c:f>'Q15 - Poll Question'!$B$12:$F$12</c:f>
              <c:numCache>
                <c:ptCount val="5"/>
                <c:pt idx="0">
                  <c:v>7</c:v>
                </c:pt>
                <c:pt idx="1">
                  <c:v>3</c:v>
                </c:pt>
                <c:pt idx="2">
                  <c:v>2</c:v>
                </c:pt>
                <c:pt idx="3">
                  <c:v>0</c:v>
                </c:pt>
                <c:pt idx="4">
                  <c:v>1</c:v>
                </c:pt>
              </c:numCache>
            </c:numRef>
          </c:val>
        </c:ser>
        <c:ser>
          <c:idx val="2"/>
          <c:order val="2"/>
          <c:tx>
            <c:strRef>
              <c:f>'Q15 - Poll Question'!$A$13</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Question'!$B$10:$F$10</c:f>
              <c:strCache>
                <c:ptCount val="5"/>
                <c:pt idx="0">
                  <c:v>0 - 9.0%</c:v>
                </c:pt>
                <c:pt idx="1">
                  <c:v>10 - 19.9%</c:v>
                </c:pt>
                <c:pt idx="2">
                  <c:v>20 - 29.9%</c:v>
                </c:pt>
                <c:pt idx="3">
                  <c:v>30 - 39.9%</c:v>
                </c:pt>
                <c:pt idx="4">
                  <c:v>40%+</c:v>
                </c:pt>
              </c:strCache>
            </c:strRef>
          </c:cat>
          <c:val>
            <c:numRef>
              <c:f>'Q15 - Poll Question'!$B$13:$F$13</c:f>
              <c:numCache>
                <c:ptCount val="5"/>
                <c:pt idx="0">
                  <c:v>3</c:v>
                </c:pt>
                <c:pt idx="1">
                  <c:v>3</c:v>
                </c:pt>
                <c:pt idx="2">
                  <c:v>0</c:v>
                </c:pt>
                <c:pt idx="3">
                  <c:v>0</c:v>
                </c:pt>
                <c:pt idx="4">
                  <c:v>0</c:v>
                </c:pt>
              </c:numCache>
            </c:numRef>
          </c:val>
        </c:ser>
        <c:ser>
          <c:idx val="3"/>
          <c:order val="3"/>
          <c:tx>
            <c:strRef>
              <c:f>'Q15 - Poll Question'!$A$14</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Question'!$B$10:$F$10</c:f>
              <c:strCache>
                <c:ptCount val="5"/>
                <c:pt idx="0">
                  <c:v>0 - 9.0%</c:v>
                </c:pt>
                <c:pt idx="1">
                  <c:v>10 - 19.9%</c:v>
                </c:pt>
                <c:pt idx="2">
                  <c:v>20 - 29.9%</c:v>
                </c:pt>
                <c:pt idx="3">
                  <c:v>30 - 39.9%</c:v>
                </c:pt>
                <c:pt idx="4">
                  <c:v>40%+</c:v>
                </c:pt>
              </c:strCache>
            </c:strRef>
          </c:cat>
          <c:val>
            <c:numRef>
              <c:f>'Q15 - Poll Question'!$B$14:$F$14</c:f>
              <c:numCache>
                <c:ptCount val="5"/>
                <c:pt idx="0">
                  <c:v>1</c:v>
                </c:pt>
                <c:pt idx="1">
                  <c:v>3</c:v>
                </c:pt>
                <c:pt idx="2">
                  <c:v>1</c:v>
                </c:pt>
                <c:pt idx="3">
                  <c:v>0</c:v>
                </c:pt>
                <c:pt idx="4">
                  <c:v>1</c:v>
                </c:pt>
              </c:numCache>
            </c:numRef>
          </c:val>
        </c:ser>
        <c:overlap val="100"/>
        <c:axId val="19759635"/>
        <c:axId val="43618988"/>
      </c:barChart>
      <c:catAx>
        <c:axId val="19759635"/>
        <c:scaling>
          <c:orientation val="minMax"/>
        </c:scaling>
        <c:axPos val="b"/>
        <c:title>
          <c:tx>
            <c:rich>
              <a:bodyPr vert="horz" rot="0" anchor="ctr"/>
              <a:lstStyle/>
              <a:p>
                <a:pPr algn="ctr">
                  <a:defRPr/>
                </a:pPr>
                <a:r>
                  <a:rPr lang="en-US" cap="none" sz="1800" b="1" i="0" u="none" baseline="0">
                    <a:solidFill>
                      <a:srgbClr val="000000"/>
                    </a:solidFill>
                  </a:rPr>
                  <a:t>% of Total Dollar Value</a:t>
                </a:r>
              </a:p>
            </c:rich>
          </c:tx>
          <c:layout>
            <c:manualLayout>
              <c:xMode val="factor"/>
              <c:yMode val="factor"/>
              <c:x val="-0.02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618988"/>
        <c:crosses val="autoZero"/>
        <c:auto val="1"/>
        <c:lblOffset val="100"/>
        <c:tickLblSkip val="1"/>
        <c:noMultiLvlLbl val="0"/>
      </c:catAx>
      <c:valAx>
        <c:axId val="43618988"/>
        <c:scaling>
          <c:orientation val="minMax"/>
          <c:max val="14"/>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145"/>
              <c:y val="0.01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759635"/>
        <c:crossesAt val="1"/>
        <c:crossBetween val="between"/>
        <c:dispUnits/>
        <c:majorUnit val="2"/>
      </c:valAx>
      <c:spPr>
        <a:solidFill>
          <a:srgbClr val="EEEEEE"/>
        </a:solidFill>
        <a:ln w="3175">
          <a:noFill/>
        </a:ln>
      </c:spPr>
    </c:plotArea>
    <c:legend>
      <c:legendPos val="r"/>
      <c:layout>
        <c:manualLayout>
          <c:xMode val="edge"/>
          <c:yMode val="edge"/>
          <c:x val="0.7175"/>
          <c:y val="0.2255"/>
          <c:w val="0.26975"/>
          <c:h val="0.356"/>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What was the TRANSACTION COST (as a % of total dollar value) to monetize tax-equity and/or MACRS depreciation benefits?</a:t>
            </a:r>
          </a:p>
        </c:rich>
      </c:tx>
      <c:layout>
        <c:manualLayout>
          <c:xMode val="factor"/>
          <c:yMode val="factor"/>
          <c:x val="0"/>
          <c:y val="-0.00825"/>
        </c:manualLayout>
      </c:layout>
      <c:spPr>
        <a:noFill/>
        <a:ln w="3175">
          <a:noFill/>
        </a:ln>
      </c:spPr>
    </c:title>
    <c:plotArea>
      <c:layout>
        <c:manualLayout>
          <c:xMode val="edge"/>
          <c:yMode val="edge"/>
          <c:x val="0.054"/>
          <c:y val="0.2475"/>
          <c:w val="0.92375"/>
          <c:h val="0.7125"/>
        </c:manualLayout>
      </c:layout>
      <c:barChart>
        <c:barDir val="col"/>
        <c:grouping val="stacked"/>
        <c:varyColors val="0"/>
        <c:ser>
          <c:idx val="0"/>
          <c:order val="0"/>
          <c:tx>
            <c:strRef>
              <c:f>'Q15 - Poll Question'!$B$10</c:f>
              <c:strCache>
                <c:ptCount val="1"/>
                <c:pt idx="0">
                  <c:v>0 - 9.0%</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Question'!$A$11:$A$14</c:f>
              <c:strCache>
                <c:ptCount val="4"/>
                <c:pt idx="0">
                  <c:v>Wind</c:v>
                </c:pt>
                <c:pt idx="1">
                  <c:v>PV (&lt; 1 MW)</c:v>
                </c:pt>
                <c:pt idx="2">
                  <c:v>PV (&gt;= 1 MW)</c:v>
                </c:pt>
                <c:pt idx="3">
                  <c:v>Other</c:v>
                </c:pt>
              </c:strCache>
            </c:strRef>
          </c:cat>
          <c:val>
            <c:numRef>
              <c:f>'Q15 - Poll Question'!$B$11:$B$14</c:f>
              <c:numCache>
                <c:ptCount val="4"/>
                <c:pt idx="0">
                  <c:v>1</c:v>
                </c:pt>
                <c:pt idx="1">
                  <c:v>7</c:v>
                </c:pt>
                <c:pt idx="2">
                  <c:v>3</c:v>
                </c:pt>
                <c:pt idx="3">
                  <c:v>1</c:v>
                </c:pt>
              </c:numCache>
            </c:numRef>
          </c:val>
        </c:ser>
        <c:ser>
          <c:idx val="1"/>
          <c:order val="1"/>
          <c:tx>
            <c:strRef>
              <c:f>'Q15 - Poll Question'!$C$10</c:f>
              <c:strCache>
                <c:ptCount val="1"/>
                <c:pt idx="0">
                  <c:v>10 - 19.9%</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Question'!$A$11:$A$14</c:f>
              <c:strCache>
                <c:ptCount val="4"/>
                <c:pt idx="0">
                  <c:v>Wind</c:v>
                </c:pt>
                <c:pt idx="1">
                  <c:v>PV (&lt; 1 MW)</c:v>
                </c:pt>
                <c:pt idx="2">
                  <c:v>PV (&gt;= 1 MW)</c:v>
                </c:pt>
                <c:pt idx="3">
                  <c:v>Other</c:v>
                </c:pt>
              </c:strCache>
            </c:strRef>
          </c:cat>
          <c:val>
            <c:numRef>
              <c:f>'Q15 - Poll Question'!$C$11:$C$14</c:f>
              <c:numCache>
                <c:ptCount val="4"/>
                <c:pt idx="0">
                  <c:v>0</c:v>
                </c:pt>
                <c:pt idx="1">
                  <c:v>3</c:v>
                </c:pt>
                <c:pt idx="2">
                  <c:v>3</c:v>
                </c:pt>
                <c:pt idx="3">
                  <c:v>3</c:v>
                </c:pt>
              </c:numCache>
            </c:numRef>
          </c:val>
        </c:ser>
        <c:ser>
          <c:idx val="2"/>
          <c:order val="2"/>
          <c:tx>
            <c:strRef>
              <c:f>'Q15 - Poll Question'!$D$10</c:f>
              <c:strCache>
                <c:ptCount val="1"/>
                <c:pt idx="0">
                  <c:v>20 - 29.9%</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Question'!$A$11:$A$14</c:f>
              <c:strCache>
                <c:ptCount val="4"/>
                <c:pt idx="0">
                  <c:v>Wind</c:v>
                </c:pt>
                <c:pt idx="1">
                  <c:v>PV (&lt; 1 MW)</c:v>
                </c:pt>
                <c:pt idx="2">
                  <c:v>PV (&gt;= 1 MW)</c:v>
                </c:pt>
                <c:pt idx="3">
                  <c:v>Other</c:v>
                </c:pt>
              </c:strCache>
            </c:strRef>
          </c:cat>
          <c:val>
            <c:numRef>
              <c:f>'Q15 - Poll Question'!$D$11:$D$14</c:f>
              <c:numCache>
                <c:ptCount val="4"/>
                <c:pt idx="0">
                  <c:v>1</c:v>
                </c:pt>
                <c:pt idx="1">
                  <c:v>2</c:v>
                </c:pt>
                <c:pt idx="2">
                  <c:v>0</c:v>
                </c:pt>
                <c:pt idx="3">
                  <c:v>1</c:v>
                </c:pt>
              </c:numCache>
            </c:numRef>
          </c:val>
        </c:ser>
        <c:ser>
          <c:idx val="3"/>
          <c:order val="3"/>
          <c:tx>
            <c:strRef>
              <c:f>'Q15 - Poll Question'!$E$10</c:f>
              <c:strCache>
                <c:ptCount val="1"/>
                <c:pt idx="0">
                  <c:v>30 - 39.9%</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Question'!$A$11:$A$14</c:f>
              <c:strCache>
                <c:ptCount val="4"/>
                <c:pt idx="0">
                  <c:v>Wind</c:v>
                </c:pt>
                <c:pt idx="1">
                  <c:v>PV (&lt; 1 MW)</c:v>
                </c:pt>
                <c:pt idx="2">
                  <c:v>PV (&gt;= 1 MW)</c:v>
                </c:pt>
                <c:pt idx="3">
                  <c:v>Other</c:v>
                </c:pt>
              </c:strCache>
            </c:strRef>
          </c:cat>
          <c:val>
            <c:numRef>
              <c:f>'Q15 - Poll Question'!$E$11:$E$14</c:f>
              <c:numCache>
                <c:ptCount val="4"/>
                <c:pt idx="0">
                  <c:v>0</c:v>
                </c:pt>
                <c:pt idx="1">
                  <c:v>0</c:v>
                </c:pt>
                <c:pt idx="2">
                  <c:v>0</c:v>
                </c:pt>
                <c:pt idx="3">
                  <c:v>0</c:v>
                </c:pt>
              </c:numCache>
            </c:numRef>
          </c:val>
        </c:ser>
        <c:ser>
          <c:idx val="4"/>
          <c:order val="4"/>
          <c:tx>
            <c:strRef>
              <c:f>'Q15 - Poll Question'!$F$10</c:f>
              <c:strCache>
                <c:ptCount val="1"/>
                <c:pt idx="0">
                  <c:v>40%+</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'Q15 - Poll Question'!$A$11:$A$14</c:f>
              <c:strCache>
                <c:ptCount val="4"/>
                <c:pt idx="0">
                  <c:v>Wind</c:v>
                </c:pt>
                <c:pt idx="1">
                  <c:v>PV (&lt; 1 MW)</c:v>
                </c:pt>
                <c:pt idx="2">
                  <c:v>PV (&gt;= 1 MW)</c:v>
                </c:pt>
                <c:pt idx="3">
                  <c:v>Other</c:v>
                </c:pt>
              </c:strCache>
            </c:strRef>
          </c:cat>
          <c:val>
            <c:numRef>
              <c:f>'Q15 - Poll Question'!$F$11:$F$14</c:f>
              <c:numCache>
                <c:ptCount val="4"/>
                <c:pt idx="0">
                  <c:v>0</c:v>
                </c:pt>
                <c:pt idx="1">
                  <c:v>1</c:v>
                </c:pt>
                <c:pt idx="2">
                  <c:v>0</c:v>
                </c:pt>
                <c:pt idx="3">
                  <c:v>1</c:v>
                </c:pt>
              </c:numCache>
            </c:numRef>
          </c:val>
        </c:ser>
        <c:overlap val="100"/>
        <c:axId val="57026573"/>
        <c:axId val="43477110"/>
      </c:barChart>
      <c:catAx>
        <c:axId val="57026573"/>
        <c:scaling>
          <c:orientation val="minMax"/>
        </c:scaling>
        <c:axPos val="b"/>
        <c:delete val="0"/>
        <c:numFmt formatCode="General" sourceLinked="1"/>
        <c:majorTickMark val="out"/>
        <c:minorTickMark val="none"/>
        <c:tickLblPos val="nextTo"/>
        <c:spPr>
          <a:ln w="3175">
            <a:solidFill>
              <a:srgbClr val="808080"/>
            </a:solidFill>
          </a:ln>
        </c:spPr>
        <c:crossAx val="43477110"/>
        <c:crosses val="autoZero"/>
        <c:auto val="1"/>
        <c:lblOffset val="100"/>
        <c:tickLblSkip val="1"/>
        <c:noMultiLvlLbl val="0"/>
      </c:catAx>
      <c:valAx>
        <c:axId val="43477110"/>
        <c:scaling>
          <c:orientation val="minMax"/>
          <c:max val="14"/>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
              <c:y val="0.02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26573"/>
        <c:crossesAt val="1"/>
        <c:crossBetween val="between"/>
        <c:dispUnits/>
        <c:majorUnit val="2"/>
      </c:valAx>
      <c:spPr>
        <a:solidFill>
          <a:srgbClr val="EEEEEE"/>
        </a:solidFill>
        <a:ln w="3175">
          <a:noFill/>
        </a:ln>
      </c:spPr>
    </c:plotArea>
    <c:legend>
      <c:legendPos val="r"/>
      <c:layout>
        <c:manualLayout>
          <c:xMode val="edge"/>
          <c:yMode val="edge"/>
          <c:x val="0.73875"/>
          <c:y val="0.233"/>
          <c:w val="0.24425"/>
          <c:h val="0.3215"/>
        </c:manualLayout>
      </c:layout>
      <c:overlay val="0"/>
      <c:spPr>
        <a:solidFill>
          <a:srgbClr val="EEEEEE"/>
        </a:solidFill>
        <a:ln w="3175">
          <a:noFill/>
        </a:ln>
      </c:spPr>
    </c:legend>
    <c:plotVisOnly val="1"/>
    <c:dispBlanksAs val="gap"/>
    <c:showDLblsOverMax val="0"/>
  </c:chart>
  <c:spPr>
    <a:solidFill>
      <a:srgbClr val="EEEEEE"/>
    </a:solidFill>
    <a:ln w="3175">
      <a:noFill/>
    </a:ln>
  </c:spPr>
  <c:txPr>
    <a:bodyPr vert="horz" rot="0"/>
    <a:lstStyle/>
    <a:p>
      <a:pPr>
        <a:defRPr lang="en-US" cap="none" sz="18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projects that closed in Q210, please tell us the PRIMARY LOCATION, POWER PURCHASER, and the TOTAL and DIRECT INVESTMENT...
</a:t>
            </a:r>
            <a:r>
              <a:rPr lang="en-US" cap="none" sz="1800" b="1" i="0" u="none" baseline="0">
                <a:solidFill>
                  <a:srgbClr val="333333"/>
                </a:solidFill>
              </a:rPr>
              <a:t>(Primary Location)</a:t>
            </a:r>
          </a:p>
        </c:rich>
      </c:tx>
      <c:layout>
        <c:manualLayout>
          <c:xMode val="factor"/>
          <c:yMode val="factor"/>
          <c:x val="-0.0015"/>
          <c:y val="-0.00825"/>
        </c:manualLayout>
      </c:layout>
      <c:spPr>
        <a:noFill/>
        <a:ln w="3175">
          <a:noFill/>
        </a:ln>
      </c:spPr>
    </c:title>
    <c:plotArea>
      <c:layout>
        <c:manualLayout>
          <c:xMode val="edge"/>
          <c:yMode val="edge"/>
          <c:x val="0.02175"/>
          <c:y val="0.30125"/>
          <c:w val="0.9615"/>
          <c:h val="0.6665"/>
        </c:manualLayout>
      </c:layout>
      <c:barChart>
        <c:barDir val="col"/>
        <c:grouping val="stacked"/>
        <c:varyColors val="0"/>
        <c:ser>
          <c:idx val="0"/>
          <c:order val="0"/>
          <c:tx>
            <c:strRef>
              <c:f>'Q4 - Project Info (cntd)'!$A$11</c:f>
              <c:strCache>
                <c:ptCount val="1"/>
                <c:pt idx="0">
                  <c:v>Wind</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(cntd)'!$B$10:$K$10</c:f>
              <c:strCache>
                <c:ptCount val="10"/>
                <c:pt idx="0">
                  <c:v>New England</c:v>
                </c:pt>
                <c:pt idx="1">
                  <c:v>New York</c:v>
                </c:pt>
                <c:pt idx="2">
                  <c:v>Mid-Atlantic</c:v>
                </c:pt>
                <c:pt idx="3">
                  <c:v>Southeast</c:v>
                </c:pt>
                <c:pt idx="4">
                  <c:v>Mid-West</c:v>
                </c:pt>
                <c:pt idx="5">
                  <c:v>Texas</c:v>
                </c:pt>
                <c:pt idx="6">
                  <c:v>Southwest</c:v>
                </c:pt>
                <c:pt idx="7">
                  <c:v>California</c:v>
                </c:pt>
                <c:pt idx="8">
                  <c:v>Northwest</c:v>
                </c:pt>
                <c:pt idx="9">
                  <c:v>HI &amp; AK</c:v>
                </c:pt>
              </c:strCache>
            </c:strRef>
          </c:cat>
          <c:val>
            <c:numRef>
              <c:f>'Q4 - Project Info (cntd)'!$B$11:$K$11</c:f>
              <c:numCache>
                <c:ptCount val="10"/>
                <c:pt idx="0">
                  <c:v>1</c:v>
                </c:pt>
                <c:pt idx="1">
                  <c:v>0</c:v>
                </c:pt>
                <c:pt idx="2">
                  <c:v>1</c:v>
                </c:pt>
                <c:pt idx="3">
                  <c:v>0</c:v>
                </c:pt>
                <c:pt idx="4">
                  <c:v>3</c:v>
                </c:pt>
                <c:pt idx="5">
                  <c:v>1</c:v>
                </c:pt>
                <c:pt idx="6">
                  <c:v>0</c:v>
                </c:pt>
                <c:pt idx="7">
                  <c:v>3</c:v>
                </c:pt>
                <c:pt idx="8">
                  <c:v>2</c:v>
                </c:pt>
                <c:pt idx="9">
                  <c:v>1</c:v>
                </c:pt>
              </c:numCache>
            </c:numRef>
          </c:val>
        </c:ser>
        <c:ser>
          <c:idx val="1"/>
          <c:order val="1"/>
          <c:tx>
            <c:strRef>
              <c:f>'Q4 - Project Info (cntd)'!$A$12</c:f>
              <c:strCache>
                <c:ptCount val="1"/>
                <c:pt idx="0">
                  <c:v>PV (&lt; 1 MW)</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(cntd)'!$B$10:$K$10</c:f>
              <c:strCache>
                <c:ptCount val="10"/>
                <c:pt idx="0">
                  <c:v>New England</c:v>
                </c:pt>
                <c:pt idx="1">
                  <c:v>New York</c:v>
                </c:pt>
                <c:pt idx="2">
                  <c:v>Mid-Atlantic</c:v>
                </c:pt>
                <c:pt idx="3">
                  <c:v>Southeast</c:v>
                </c:pt>
                <c:pt idx="4">
                  <c:v>Mid-West</c:v>
                </c:pt>
                <c:pt idx="5">
                  <c:v>Texas</c:v>
                </c:pt>
                <c:pt idx="6">
                  <c:v>Southwest</c:v>
                </c:pt>
                <c:pt idx="7">
                  <c:v>California</c:v>
                </c:pt>
                <c:pt idx="8">
                  <c:v>Northwest</c:v>
                </c:pt>
                <c:pt idx="9">
                  <c:v>HI &amp; AK</c:v>
                </c:pt>
              </c:strCache>
            </c:strRef>
          </c:cat>
          <c:val>
            <c:numRef>
              <c:f>'Q4 - Project Info (cntd)'!$B$12:$K$12</c:f>
              <c:numCache>
                <c:ptCount val="10"/>
                <c:pt idx="0">
                  <c:v>1</c:v>
                </c:pt>
                <c:pt idx="1">
                  <c:v>2</c:v>
                </c:pt>
                <c:pt idx="2">
                  <c:v>5</c:v>
                </c:pt>
                <c:pt idx="3">
                  <c:v>3</c:v>
                </c:pt>
                <c:pt idx="4">
                  <c:v>3</c:v>
                </c:pt>
                <c:pt idx="5">
                  <c:v>0</c:v>
                </c:pt>
                <c:pt idx="6">
                  <c:v>6</c:v>
                </c:pt>
                <c:pt idx="7">
                  <c:v>5</c:v>
                </c:pt>
                <c:pt idx="8">
                  <c:v>0</c:v>
                </c:pt>
                <c:pt idx="9">
                  <c:v>0</c:v>
                </c:pt>
              </c:numCache>
            </c:numRef>
          </c:val>
        </c:ser>
        <c:ser>
          <c:idx val="2"/>
          <c:order val="2"/>
          <c:tx>
            <c:strRef>
              <c:f>'Q4 - Project Info (cntd)'!$A$13</c:f>
              <c:strCache>
                <c:ptCount val="1"/>
                <c:pt idx="0">
                  <c:v>PV (&gt;= 1 MW)</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(cntd)'!$B$10:$K$10</c:f>
              <c:strCache>
                <c:ptCount val="10"/>
                <c:pt idx="0">
                  <c:v>New England</c:v>
                </c:pt>
                <c:pt idx="1">
                  <c:v>New York</c:v>
                </c:pt>
                <c:pt idx="2">
                  <c:v>Mid-Atlantic</c:v>
                </c:pt>
                <c:pt idx="3">
                  <c:v>Southeast</c:v>
                </c:pt>
                <c:pt idx="4">
                  <c:v>Mid-West</c:v>
                </c:pt>
                <c:pt idx="5">
                  <c:v>Texas</c:v>
                </c:pt>
                <c:pt idx="6">
                  <c:v>Southwest</c:v>
                </c:pt>
                <c:pt idx="7">
                  <c:v>California</c:v>
                </c:pt>
                <c:pt idx="8">
                  <c:v>Northwest</c:v>
                </c:pt>
                <c:pt idx="9">
                  <c:v>HI &amp; AK</c:v>
                </c:pt>
              </c:strCache>
            </c:strRef>
          </c:cat>
          <c:val>
            <c:numRef>
              <c:f>'Q4 - Project Info (cntd)'!$B$13:$K$13</c:f>
              <c:numCache>
                <c:ptCount val="10"/>
                <c:pt idx="0">
                  <c:v>0</c:v>
                </c:pt>
                <c:pt idx="1">
                  <c:v>0</c:v>
                </c:pt>
                <c:pt idx="2">
                  <c:v>0</c:v>
                </c:pt>
                <c:pt idx="3">
                  <c:v>1</c:v>
                </c:pt>
                <c:pt idx="4">
                  <c:v>1</c:v>
                </c:pt>
                <c:pt idx="5">
                  <c:v>3</c:v>
                </c:pt>
                <c:pt idx="6">
                  <c:v>1</c:v>
                </c:pt>
                <c:pt idx="7">
                  <c:v>2</c:v>
                </c:pt>
                <c:pt idx="8">
                  <c:v>0</c:v>
                </c:pt>
                <c:pt idx="9">
                  <c:v>1</c:v>
                </c:pt>
              </c:numCache>
            </c:numRef>
          </c:val>
        </c:ser>
        <c:ser>
          <c:idx val="3"/>
          <c:order val="3"/>
          <c:tx>
            <c:strRef>
              <c:f>'Q4 - Project Info (cntd)'!$A$14</c:f>
              <c:strCache>
                <c:ptCount val="1"/>
                <c:pt idx="0">
                  <c:v>Other</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(cntd)'!$B$10:$K$10</c:f>
              <c:strCache>
                <c:ptCount val="10"/>
                <c:pt idx="0">
                  <c:v>New England</c:v>
                </c:pt>
                <c:pt idx="1">
                  <c:v>New York</c:v>
                </c:pt>
                <c:pt idx="2">
                  <c:v>Mid-Atlantic</c:v>
                </c:pt>
                <c:pt idx="3">
                  <c:v>Southeast</c:v>
                </c:pt>
                <c:pt idx="4">
                  <c:v>Mid-West</c:v>
                </c:pt>
                <c:pt idx="5">
                  <c:v>Texas</c:v>
                </c:pt>
                <c:pt idx="6">
                  <c:v>Southwest</c:v>
                </c:pt>
                <c:pt idx="7">
                  <c:v>California</c:v>
                </c:pt>
                <c:pt idx="8">
                  <c:v>Northwest</c:v>
                </c:pt>
                <c:pt idx="9">
                  <c:v>HI &amp; AK</c:v>
                </c:pt>
              </c:strCache>
            </c:strRef>
          </c:cat>
          <c:val>
            <c:numRef>
              <c:f>'Q4 - Project Info (cntd)'!$B$14:$K$14</c:f>
              <c:numCache>
                <c:ptCount val="10"/>
                <c:pt idx="0">
                  <c:v>2</c:v>
                </c:pt>
                <c:pt idx="1">
                  <c:v>1</c:v>
                </c:pt>
                <c:pt idx="2">
                  <c:v>0</c:v>
                </c:pt>
                <c:pt idx="3">
                  <c:v>1</c:v>
                </c:pt>
                <c:pt idx="4">
                  <c:v>5</c:v>
                </c:pt>
                <c:pt idx="5">
                  <c:v>0</c:v>
                </c:pt>
                <c:pt idx="6">
                  <c:v>1</c:v>
                </c:pt>
                <c:pt idx="7">
                  <c:v>2</c:v>
                </c:pt>
                <c:pt idx="8">
                  <c:v>0</c:v>
                </c:pt>
                <c:pt idx="9">
                  <c:v>1</c:v>
                </c:pt>
              </c:numCache>
            </c:numRef>
          </c:val>
        </c:ser>
        <c:overlap val="100"/>
        <c:axId val="58673043"/>
        <c:axId val="58295340"/>
      </c:barChart>
      <c:catAx>
        <c:axId val="58673043"/>
        <c:scaling>
          <c:orientation val="minMax"/>
        </c:scaling>
        <c:axPos val="b"/>
        <c:delete val="0"/>
        <c:numFmt formatCode="General" sourceLinked="1"/>
        <c:majorTickMark val="out"/>
        <c:minorTickMark val="none"/>
        <c:tickLblPos val="nextTo"/>
        <c:spPr>
          <a:ln w="3175">
            <a:solidFill>
              <a:srgbClr val="808080"/>
            </a:solidFill>
          </a:ln>
        </c:spPr>
        <c:txPr>
          <a:bodyPr vert="horz" rot="-1320000"/>
          <a:lstStyle/>
          <a:p>
            <a:pPr>
              <a:defRPr lang="en-US" cap="none" sz="1800" b="0" i="0" u="none" baseline="0">
                <a:solidFill>
                  <a:srgbClr val="333333"/>
                </a:solidFill>
              </a:defRPr>
            </a:pPr>
          </a:p>
        </c:txPr>
        <c:crossAx val="58295340"/>
        <c:crosses val="autoZero"/>
        <c:auto val="1"/>
        <c:lblOffset val="100"/>
        <c:tickLblSkip val="1"/>
        <c:noMultiLvlLbl val="0"/>
      </c:catAx>
      <c:valAx>
        <c:axId val="58295340"/>
        <c:scaling>
          <c:orientation val="minMax"/>
          <c:max val="12"/>
        </c:scaling>
        <c:axPos val="l"/>
        <c:title>
          <c:tx>
            <c:rich>
              <a:bodyPr vert="horz" rot="-5400000" anchor="ctr"/>
              <a:lstStyle/>
              <a:p>
                <a:pPr algn="ctr">
                  <a:defRPr/>
                </a:pPr>
                <a:r>
                  <a:rPr lang="en-US" cap="none" sz="1800" b="1" i="0" u="none" baseline="0">
                    <a:solidFill>
                      <a:srgbClr val="000000"/>
                    </a:solidFill>
                  </a:rPr>
                  <a:t># of Respondents</a:t>
                </a:r>
              </a:p>
            </c:rich>
          </c:tx>
          <c:layout>
            <c:manualLayout>
              <c:xMode val="factor"/>
              <c:yMode val="factor"/>
              <c:x val="-0.019"/>
              <c:y val="0.013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58673043"/>
        <c:crossesAt val="1"/>
        <c:crossBetween val="between"/>
        <c:dispUnits/>
        <c:majorUnit val="2"/>
      </c:valAx>
      <c:spPr>
        <a:solidFill>
          <a:srgbClr val="EEEEEE"/>
        </a:solidFill>
        <a:ln w="3175">
          <a:noFill/>
        </a:ln>
      </c:spPr>
    </c:plotArea>
    <c:legend>
      <c:legendPos val="r"/>
      <c:layout>
        <c:manualLayout>
          <c:xMode val="edge"/>
          <c:yMode val="edge"/>
          <c:x val="0.138"/>
          <c:y val="0.2975"/>
          <c:w val="0.24"/>
          <c:h val="0.2887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For projects that closed in Q210, please tell us the PRIMARY LOCATION, POWER PURCHASER, and the TOTAL and DIRECT INVESTMENT...
</a:t>
            </a:r>
            <a:r>
              <a:rPr lang="en-US" cap="none" sz="1800" b="1" i="0" u="none" baseline="0">
                <a:solidFill>
                  <a:srgbClr val="333333"/>
                </a:solidFill>
              </a:rPr>
              <a:t>(Power Purchaser)</a:t>
            </a:r>
          </a:p>
        </c:rich>
      </c:tx>
      <c:layout>
        <c:manualLayout>
          <c:xMode val="factor"/>
          <c:yMode val="factor"/>
          <c:x val="-0.0015"/>
          <c:y val="-0.0065"/>
        </c:manualLayout>
      </c:layout>
      <c:spPr>
        <a:noFill/>
        <a:ln w="3175">
          <a:noFill/>
        </a:ln>
      </c:spPr>
    </c:title>
    <c:plotArea>
      <c:layout>
        <c:manualLayout>
          <c:xMode val="edge"/>
          <c:yMode val="edge"/>
          <c:x val="0.0525"/>
          <c:y val="0.3195"/>
          <c:w val="0.8995"/>
          <c:h val="0.65775"/>
        </c:manualLayout>
      </c:layout>
      <c:barChart>
        <c:barDir val="col"/>
        <c:grouping val="stacked"/>
        <c:varyColors val="0"/>
        <c:ser>
          <c:idx val="0"/>
          <c:order val="0"/>
          <c:tx>
            <c:strRef>
              <c:f>'Q4 - Project Info (cntd)'!$B$19</c:f>
              <c:strCache>
                <c:ptCount val="1"/>
                <c:pt idx="0">
                  <c:v>End User</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(cntd)'!$A$20:$A$23</c:f>
              <c:strCache>
                <c:ptCount val="4"/>
                <c:pt idx="0">
                  <c:v>Wind</c:v>
                </c:pt>
                <c:pt idx="1">
                  <c:v>PV (&lt; 1 MW)</c:v>
                </c:pt>
                <c:pt idx="2">
                  <c:v>PV (&gt;= 1 MW)</c:v>
                </c:pt>
                <c:pt idx="3">
                  <c:v>Other</c:v>
                </c:pt>
              </c:strCache>
            </c:strRef>
          </c:cat>
          <c:val>
            <c:numRef>
              <c:f>'Q4 - Project Info (cntd)'!$B$20:$B$23</c:f>
              <c:numCache>
                <c:ptCount val="4"/>
                <c:pt idx="0">
                  <c:v>6</c:v>
                </c:pt>
                <c:pt idx="1">
                  <c:v>18</c:v>
                </c:pt>
                <c:pt idx="2">
                  <c:v>3</c:v>
                </c:pt>
                <c:pt idx="3">
                  <c:v>7</c:v>
                </c:pt>
              </c:numCache>
            </c:numRef>
          </c:val>
        </c:ser>
        <c:ser>
          <c:idx val="1"/>
          <c:order val="1"/>
          <c:tx>
            <c:strRef>
              <c:f>'Q4 - Project Info (cntd)'!$C$19</c:f>
              <c:strCache>
                <c:ptCount val="1"/>
                <c:pt idx="0">
                  <c:v>Utility</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(cntd)'!$A$20:$A$23</c:f>
              <c:strCache>
                <c:ptCount val="4"/>
                <c:pt idx="0">
                  <c:v>Wind</c:v>
                </c:pt>
                <c:pt idx="1">
                  <c:v>PV (&lt; 1 MW)</c:v>
                </c:pt>
                <c:pt idx="2">
                  <c:v>PV (&gt;= 1 MW)</c:v>
                </c:pt>
                <c:pt idx="3">
                  <c:v>Other</c:v>
                </c:pt>
              </c:strCache>
            </c:strRef>
          </c:cat>
          <c:val>
            <c:numRef>
              <c:f>'Q4 - Project Info (cntd)'!$C$20:$C$23</c:f>
              <c:numCache>
                <c:ptCount val="4"/>
                <c:pt idx="0">
                  <c:v>5</c:v>
                </c:pt>
                <c:pt idx="1">
                  <c:v>6</c:v>
                </c:pt>
                <c:pt idx="2">
                  <c:v>2</c:v>
                </c:pt>
                <c:pt idx="3">
                  <c:v>2</c:v>
                </c:pt>
              </c:numCache>
            </c:numRef>
          </c:val>
        </c:ser>
        <c:ser>
          <c:idx val="2"/>
          <c:order val="2"/>
          <c:tx>
            <c:strRef>
              <c:f>'Q4 - Project Info (cntd)'!$D$19</c:f>
              <c:strCache>
                <c:ptCount val="1"/>
                <c:pt idx="0">
                  <c:v>Utility + Merchant</c:v>
                </c:pt>
              </c:strCache>
            </c:strRef>
          </c:tx>
          <c:spPr>
            <a:gradFill rotWithShape="1">
              <a:gsLst>
                <a:gs pos="0">
                  <a:srgbClr val="DCFFA0"/>
                </a:gs>
                <a:gs pos="100000">
                  <a:srgbClr val="A0CA4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(cntd)'!$A$20:$A$23</c:f>
              <c:strCache>
                <c:ptCount val="4"/>
                <c:pt idx="0">
                  <c:v>Wind</c:v>
                </c:pt>
                <c:pt idx="1">
                  <c:v>PV (&lt; 1 MW)</c:v>
                </c:pt>
                <c:pt idx="2">
                  <c:v>PV (&gt;= 1 MW)</c:v>
                </c:pt>
                <c:pt idx="3">
                  <c:v>Other</c:v>
                </c:pt>
              </c:strCache>
            </c:strRef>
          </c:cat>
          <c:val>
            <c:numRef>
              <c:f>'Q4 - Project Info (cntd)'!$D$20:$D$23</c:f>
              <c:numCache>
                <c:ptCount val="4"/>
                <c:pt idx="0">
                  <c:v>0</c:v>
                </c:pt>
                <c:pt idx="1">
                  <c:v>2</c:v>
                </c:pt>
                <c:pt idx="2">
                  <c:v>1</c:v>
                </c:pt>
                <c:pt idx="3">
                  <c:v>1</c:v>
                </c:pt>
              </c:numCache>
            </c:numRef>
          </c:val>
        </c:ser>
        <c:ser>
          <c:idx val="3"/>
          <c:order val="3"/>
          <c:tx>
            <c:strRef>
              <c:f>'Q4 - Project Info (cntd)'!$E$19</c:f>
              <c:strCache>
                <c:ptCount val="1"/>
                <c:pt idx="0">
                  <c:v>Merchant</c:v>
                </c:pt>
              </c:strCache>
            </c:strRef>
          </c:tx>
          <c:spPr>
            <a:gradFill rotWithShape="1">
              <a:gsLst>
                <a:gs pos="0">
                  <a:srgbClr val="C8B0ED"/>
                </a:gs>
                <a:gs pos="100000">
                  <a:srgbClr val="7F5BA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(cntd)'!$A$20:$A$23</c:f>
              <c:strCache>
                <c:ptCount val="4"/>
                <c:pt idx="0">
                  <c:v>Wind</c:v>
                </c:pt>
                <c:pt idx="1">
                  <c:v>PV (&lt; 1 MW)</c:v>
                </c:pt>
                <c:pt idx="2">
                  <c:v>PV (&gt;= 1 MW)</c:v>
                </c:pt>
                <c:pt idx="3">
                  <c:v>Other</c:v>
                </c:pt>
              </c:strCache>
            </c:strRef>
          </c:cat>
          <c:val>
            <c:numRef>
              <c:f>'Q4 - Project Info (cntd)'!$E$20:$E$23</c:f>
              <c:numCache>
                <c:ptCount val="4"/>
                <c:pt idx="0">
                  <c:v>0</c:v>
                </c:pt>
                <c:pt idx="1">
                  <c:v>0</c:v>
                </c:pt>
                <c:pt idx="2">
                  <c:v>1</c:v>
                </c:pt>
                <c:pt idx="3">
                  <c:v>2</c:v>
                </c:pt>
              </c:numCache>
            </c:numRef>
          </c:val>
        </c:ser>
        <c:ser>
          <c:idx val="4"/>
          <c:order val="4"/>
          <c:tx>
            <c:strRef>
              <c:f>'Q4 - Project Info (cntd)'!$F$19</c:f>
              <c:strCache>
                <c:ptCount val="1"/>
                <c:pt idx="0">
                  <c:v>Turnkey</c:v>
                </c:pt>
              </c:strCache>
            </c:strRef>
          </c:tx>
          <c:spPr>
            <a:gradFill rotWithShape="1">
              <a:gsLst>
                <a:gs pos="0">
                  <a:srgbClr val="95EEFF"/>
                </a:gs>
                <a:gs pos="100000">
                  <a:srgbClr val="39B7D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'Q4 - Project Info (cntd)'!$A$20:$A$23</c:f>
              <c:strCache>
                <c:ptCount val="4"/>
                <c:pt idx="0">
                  <c:v>Wind</c:v>
                </c:pt>
                <c:pt idx="1">
                  <c:v>PV (&lt; 1 MW)</c:v>
                </c:pt>
                <c:pt idx="2">
                  <c:v>PV (&gt;= 1 MW)</c:v>
                </c:pt>
                <c:pt idx="3">
                  <c:v>Other</c:v>
                </c:pt>
              </c:strCache>
            </c:strRef>
          </c:cat>
          <c:val>
            <c:numRef>
              <c:f>'Q4 - Project Info (cntd)'!$F$20:$F$23</c:f>
              <c:numCache>
                <c:ptCount val="4"/>
                <c:pt idx="0">
                  <c:v>0</c:v>
                </c:pt>
                <c:pt idx="1">
                  <c:v>0</c:v>
                </c:pt>
                <c:pt idx="2">
                  <c:v>0</c:v>
                </c:pt>
                <c:pt idx="3">
                  <c:v>0</c:v>
                </c:pt>
              </c:numCache>
            </c:numRef>
          </c:val>
        </c:ser>
        <c:overlap val="100"/>
        <c:axId val="54896013"/>
        <c:axId val="24302070"/>
      </c:barChart>
      <c:catAx>
        <c:axId val="5489601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800" b="0" i="0" u="none" baseline="0">
                <a:solidFill>
                  <a:srgbClr val="333333"/>
                </a:solidFill>
              </a:defRPr>
            </a:pPr>
          </a:p>
        </c:txPr>
        <c:crossAx val="24302070"/>
        <c:crosses val="autoZero"/>
        <c:auto val="1"/>
        <c:lblOffset val="100"/>
        <c:tickLblSkip val="1"/>
        <c:noMultiLvlLbl val="0"/>
      </c:catAx>
      <c:valAx>
        <c:axId val="24302070"/>
        <c:scaling>
          <c:orientation val="minMax"/>
        </c:scaling>
        <c:axPos val="l"/>
        <c:title>
          <c:tx>
            <c:rich>
              <a:bodyPr vert="horz" rot="-5400000" anchor="ctr"/>
              <a:lstStyle/>
              <a:p>
                <a:pPr algn="ctr">
                  <a:defRPr/>
                </a:pPr>
                <a:r>
                  <a:rPr lang="en-US" cap="none" sz="1800" b="1" i="0" u="none" baseline="0">
                    <a:solidFill>
                      <a:srgbClr val="000000"/>
                    </a:solidFill>
                  </a:rPr>
                  <a:t>Participants Reporting</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333333"/>
                </a:solidFill>
              </a:defRPr>
            </a:pPr>
          </a:p>
        </c:txPr>
        <c:crossAx val="54896013"/>
        <c:crossesAt val="1"/>
        <c:crossBetween val="between"/>
        <c:dispUnits/>
        <c:majorUnit val="4"/>
      </c:valAx>
      <c:spPr>
        <a:solidFill>
          <a:srgbClr val="EEEEEE"/>
        </a:solidFill>
        <a:ln w="3175">
          <a:noFill/>
        </a:ln>
      </c:spPr>
    </c:plotArea>
    <c:legend>
      <c:legendPos val="r"/>
      <c:layout>
        <c:manualLayout>
          <c:xMode val="edge"/>
          <c:yMode val="edge"/>
          <c:x val="0.707"/>
          <c:y val="0.34075"/>
          <c:w val="0.2505"/>
          <c:h val="0.3125"/>
        </c:manualLayout>
      </c:layout>
      <c:overlay val="0"/>
      <c:spPr>
        <a:solidFill>
          <a:srgbClr val="EEEEEE"/>
        </a:solidFill>
        <a:ln w="3175">
          <a:noFill/>
        </a:ln>
      </c:spPr>
      <c:txPr>
        <a:bodyPr vert="horz" rot="0"/>
        <a:lstStyle/>
        <a:p>
          <a:pPr>
            <a:defRPr lang="en-US" cap="none" sz="1800" b="0" i="0" u="none" baseline="0">
              <a:solidFill>
                <a:srgbClr val="333333"/>
              </a:solidFill>
            </a:defRPr>
          </a:pPr>
        </a:p>
      </c:txPr>
    </c:legend>
    <c:plotVisOnly val="1"/>
    <c:dispBlanksAs val="gap"/>
    <c:showDLblsOverMax val="0"/>
  </c:chart>
  <c:spPr>
    <a:solidFill>
      <a:srgbClr val="EEEEEE"/>
    </a:solidFill>
    <a:ln w="3175">
      <a:noFill/>
    </a:ln>
  </c:spPr>
  <c:txPr>
    <a:bodyPr vert="horz" rot="0"/>
    <a:lstStyle/>
    <a:p>
      <a:pPr>
        <a:defRPr lang="en-US" cap="none" sz="1000" b="0" i="0" u="none" baseline="0">
          <a:solidFill>
            <a:srgbClr val="333333"/>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28.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9.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0.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31.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32.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33.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34.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35.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36.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37.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38.xml.rels><?xml version="1.0" encoding="utf-8" standalone="yes"?><Relationships xmlns="http://schemas.openxmlformats.org/package/2006/relationships"><Relationship Id="rId1" Type="http://schemas.openxmlformats.org/officeDocument/2006/relationships/drawing" Target="../drawings/drawing39.xml" /></Relationships>
</file>

<file path=xl/chartsheets/_rels/sheet3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0.xml.rels><?xml version="1.0" encoding="utf-8" standalone="yes"?><Relationships xmlns="http://schemas.openxmlformats.org/package/2006/relationships"><Relationship Id="rId1" Type="http://schemas.openxmlformats.org/officeDocument/2006/relationships/drawing" Target="../drawings/drawing41.xml" /></Relationships>
</file>

<file path=xl/chartsheets/_rels/sheet41.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42.xml.rels><?xml version="1.0" encoding="utf-8" standalone="yes"?><Relationships xmlns="http://schemas.openxmlformats.org/package/2006/relationships"><Relationship Id="rId1" Type="http://schemas.openxmlformats.org/officeDocument/2006/relationships/drawing" Target="../drawings/drawing43.xml" /></Relationships>
</file>

<file path=xl/chartsheets/_rels/sheet43.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44.xml.rels><?xml version="1.0" encoding="utf-8" standalone="yes"?><Relationships xmlns="http://schemas.openxmlformats.org/package/2006/relationships"><Relationship Id="rId1" Type="http://schemas.openxmlformats.org/officeDocument/2006/relationships/drawing" Target="../drawings/drawing45.xml" /></Relationships>
</file>

<file path=xl/chartsheets/_rels/sheet45.xml.rels><?xml version="1.0" encoding="utf-8" standalone="yes"?><Relationships xmlns="http://schemas.openxmlformats.org/package/2006/relationships"><Relationship Id="rId1" Type="http://schemas.openxmlformats.org/officeDocument/2006/relationships/drawing" Target="../drawings/drawing46.xml" /></Relationships>
</file>

<file path=xl/chartsheets/_rels/sheet46.xml.rels><?xml version="1.0" encoding="utf-8" standalone="yes"?><Relationships xmlns="http://schemas.openxmlformats.org/package/2006/relationships"><Relationship Id="rId1" Type="http://schemas.openxmlformats.org/officeDocument/2006/relationships/drawing" Target="../drawings/drawing47.xml" /></Relationships>
</file>

<file path=xl/chartsheets/_rels/sheet47.xml.rels><?xml version="1.0" encoding="utf-8" standalone="yes"?><Relationships xmlns="http://schemas.openxmlformats.org/package/2006/relationships"><Relationship Id="rId1" Type="http://schemas.openxmlformats.org/officeDocument/2006/relationships/drawing" Target="../drawings/drawing48.xml" /></Relationships>
</file>

<file path=xl/chartsheets/_rels/sheet48.xml.rels><?xml version="1.0" encoding="utf-8" standalone="yes"?><Relationships xmlns="http://schemas.openxmlformats.org/package/2006/relationships"><Relationship Id="rId1" Type="http://schemas.openxmlformats.org/officeDocument/2006/relationships/drawing" Target="../drawings/drawing49.xml" /></Relationships>
</file>

<file path=xl/chartsheets/_rels/sheet49.xml.rels><?xml version="1.0" encoding="utf-8" standalone="yes"?><Relationships xmlns="http://schemas.openxmlformats.org/package/2006/relationships"><Relationship Id="rId1" Type="http://schemas.openxmlformats.org/officeDocument/2006/relationships/drawing" Target="../drawings/drawing5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0.xml.rels><?xml version="1.0" encoding="utf-8" standalone="yes"?><Relationships xmlns="http://schemas.openxmlformats.org/package/2006/relationships"><Relationship Id="rId1" Type="http://schemas.openxmlformats.org/officeDocument/2006/relationships/drawing" Target="../drawings/drawing51.xml" /></Relationships>
</file>

<file path=xl/chartsheets/_rels/sheet51.xml.rels><?xml version="1.0" encoding="utf-8" standalone="yes"?><Relationships xmlns="http://schemas.openxmlformats.org/package/2006/relationships"><Relationship Id="rId1" Type="http://schemas.openxmlformats.org/officeDocument/2006/relationships/drawing" Target="../drawings/drawing52.xml" /></Relationships>
</file>

<file path=xl/chartsheets/_rels/sheet52.xml.rels><?xml version="1.0" encoding="utf-8" standalone="yes"?><Relationships xmlns="http://schemas.openxmlformats.org/package/2006/relationships"><Relationship Id="rId1" Type="http://schemas.openxmlformats.org/officeDocument/2006/relationships/drawing" Target="../drawings/drawing53.xml" /></Relationships>
</file>

<file path=xl/chartsheets/_rels/sheet53.xml.rels><?xml version="1.0" encoding="utf-8" standalone="yes"?><Relationships xmlns="http://schemas.openxmlformats.org/package/2006/relationships"><Relationship Id="rId1" Type="http://schemas.openxmlformats.org/officeDocument/2006/relationships/drawing" Target="../drawings/drawing54.xml" /></Relationships>
</file>

<file path=xl/chartsheets/_rels/sheet54.xml.rels><?xml version="1.0" encoding="utf-8" standalone="yes"?><Relationships xmlns="http://schemas.openxmlformats.org/package/2006/relationships"><Relationship Id="rId1" Type="http://schemas.openxmlformats.org/officeDocument/2006/relationships/drawing" Target="../drawings/drawing55.xml" /></Relationships>
</file>

<file path=xl/chartsheets/_rels/sheet55.xml.rels><?xml version="1.0" encoding="utf-8" standalone="yes"?><Relationships xmlns="http://schemas.openxmlformats.org/package/2006/relationships"><Relationship Id="rId1" Type="http://schemas.openxmlformats.org/officeDocument/2006/relationships/drawing" Target="../drawings/drawing56.xml" /></Relationships>
</file>

<file path=xl/chartsheets/_rels/sheet56.xml.rels><?xml version="1.0" encoding="utf-8" standalone="yes"?><Relationships xmlns="http://schemas.openxmlformats.org/package/2006/relationships"><Relationship Id="rId1" Type="http://schemas.openxmlformats.org/officeDocument/2006/relationships/drawing" Target="../drawings/drawing57.xml" /></Relationships>
</file>

<file path=xl/chartsheets/_rels/sheet57.xml.rels><?xml version="1.0" encoding="utf-8" standalone="yes"?><Relationships xmlns="http://schemas.openxmlformats.org/package/2006/relationships"><Relationship Id="rId1" Type="http://schemas.openxmlformats.org/officeDocument/2006/relationships/drawing" Target="../drawings/drawing58.xml" /></Relationships>
</file>

<file path=xl/chartsheets/_rels/sheet58.xml.rels><?xml version="1.0" encoding="utf-8" standalone="yes"?><Relationships xmlns="http://schemas.openxmlformats.org/package/2006/relationships"><Relationship Id="rId1" Type="http://schemas.openxmlformats.org/officeDocument/2006/relationships/drawing" Target="../drawings/drawing59.xml" /></Relationships>
</file>

<file path=xl/chartsheets/_rels/sheet59.xml.rels><?xml version="1.0" encoding="utf-8" standalone="yes"?><Relationships xmlns="http://schemas.openxmlformats.org/package/2006/relationships"><Relationship Id="rId1" Type="http://schemas.openxmlformats.org/officeDocument/2006/relationships/drawing" Target="../drawings/drawing6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0.xml.rels><?xml version="1.0" encoding="utf-8" standalone="yes"?><Relationships xmlns="http://schemas.openxmlformats.org/package/2006/relationships"><Relationship Id="rId1" Type="http://schemas.openxmlformats.org/officeDocument/2006/relationships/drawing" Target="../drawings/drawing61.xml" /></Relationships>
</file>

<file path=xl/chartsheets/_rels/sheet61.xml.rels><?xml version="1.0" encoding="utf-8" standalone="yes"?><Relationships xmlns="http://schemas.openxmlformats.org/package/2006/relationships"><Relationship Id="rId1" Type="http://schemas.openxmlformats.org/officeDocument/2006/relationships/drawing" Target="../drawings/drawing62.xml" /></Relationships>
</file>

<file path=xl/chartsheets/_rels/sheet62.xml.rels><?xml version="1.0" encoding="utf-8" standalone="yes"?><Relationships xmlns="http://schemas.openxmlformats.org/package/2006/relationships"><Relationship Id="rId1" Type="http://schemas.openxmlformats.org/officeDocument/2006/relationships/drawing" Target="../drawings/drawing63.xml" /></Relationships>
</file>

<file path=xl/chartsheets/_rels/sheet63.xml.rels><?xml version="1.0" encoding="utf-8" standalone="yes"?><Relationships xmlns="http://schemas.openxmlformats.org/package/2006/relationships"><Relationship Id="rId1" Type="http://schemas.openxmlformats.org/officeDocument/2006/relationships/drawing" Target="../drawings/drawing64.xml" /></Relationships>
</file>

<file path=xl/chartsheets/_rels/sheet64.xml.rels><?xml version="1.0" encoding="utf-8" standalone="yes"?><Relationships xmlns="http://schemas.openxmlformats.org/package/2006/relationships"><Relationship Id="rId1" Type="http://schemas.openxmlformats.org/officeDocument/2006/relationships/drawing" Target="../drawings/drawing65.xml" /></Relationships>
</file>

<file path=xl/chartsheets/_rels/sheet65.xml.rels><?xml version="1.0" encoding="utf-8" standalone="yes"?><Relationships xmlns="http://schemas.openxmlformats.org/package/2006/relationships"><Relationship Id="rId1" Type="http://schemas.openxmlformats.org/officeDocument/2006/relationships/drawing" Target="../drawings/drawing66.xml" /></Relationships>
</file>

<file path=xl/chartsheets/_rels/sheet66.xml.rels><?xml version="1.0" encoding="utf-8" standalone="yes"?><Relationships xmlns="http://schemas.openxmlformats.org/package/2006/relationships"><Relationship Id="rId1" Type="http://schemas.openxmlformats.org/officeDocument/2006/relationships/drawing" Target="../drawings/drawing67.xml" /></Relationships>
</file>

<file path=xl/chartsheets/_rels/sheet67.xml.rels><?xml version="1.0" encoding="utf-8" standalone="yes"?><Relationships xmlns="http://schemas.openxmlformats.org/package/2006/relationships"><Relationship Id="rId1" Type="http://schemas.openxmlformats.org/officeDocument/2006/relationships/drawing" Target="../drawings/drawing68.xml" /></Relationships>
</file>

<file path=xl/chartsheets/_rels/sheet68.xml.rels><?xml version="1.0" encoding="utf-8" standalone="yes"?><Relationships xmlns="http://schemas.openxmlformats.org/package/2006/relationships"><Relationship Id="rId1" Type="http://schemas.openxmlformats.org/officeDocument/2006/relationships/drawing" Target="../drawings/drawing69.xml" /></Relationships>
</file>

<file path=xl/chartsheets/_rels/sheet69.xml.rels><?xml version="1.0" encoding="utf-8" standalone="yes"?><Relationships xmlns="http://schemas.openxmlformats.org/package/2006/relationships"><Relationship Id="rId1" Type="http://schemas.openxmlformats.org/officeDocument/2006/relationships/drawing" Target="../drawings/drawing7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70.xml.rels><?xml version="1.0" encoding="utf-8" standalone="yes"?><Relationships xmlns="http://schemas.openxmlformats.org/package/2006/relationships"><Relationship Id="rId1" Type="http://schemas.openxmlformats.org/officeDocument/2006/relationships/drawing" Target="../drawings/drawing71.xml" /></Relationships>
</file>

<file path=xl/chartsheets/_rels/sheet71.xml.rels><?xml version="1.0" encoding="utf-8" standalone="yes"?><Relationships xmlns="http://schemas.openxmlformats.org/package/2006/relationships"><Relationship Id="rId1" Type="http://schemas.openxmlformats.org/officeDocument/2006/relationships/drawing" Target="../drawings/drawing72.xml" /></Relationships>
</file>

<file path=xl/chartsheets/_rels/sheet72.xml.rels><?xml version="1.0" encoding="utf-8" standalone="yes"?><Relationships xmlns="http://schemas.openxmlformats.org/package/2006/relationships"><Relationship Id="rId1" Type="http://schemas.openxmlformats.org/officeDocument/2006/relationships/drawing" Target="../drawings/drawing73.xml" /></Relationships>
</file>

<file path=xl/chartsheets/_rels/sheet73.xml.rels><?xml version="1.0" encoding="utf-8" standalone="yes"?><Relationships xmlns="http://schemas.openxmlformats.org/package/2006/relationships"><Relationship Id="rId1" Type="http://schemas.openxmlformats.org/officeDocument/2006/relationships/drawing" Target="../drawings/drawing7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3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4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5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4.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5.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6.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6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70.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71.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72.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73.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Views>
    <sheetView workbookViewId="0" zoomScale="7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46.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47.xml" /></Relationships>
</file>

<file path=xl/drawings/_rels/drawing47.xml.rels><?xml version="1.0" encoding="utf-8" standalone="yes"?><Relationships xmlns="http://schemas.openxmlformats.org/package/2006/relationships"><Relationship Id="rId1" Type="http://schemas.openxmlformats.org/officeDocument/2006/relationships/chart" Target="/xl/charts/chart48.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9.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51.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52.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53.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54.xml" /></Relationships>
</file>

<file path=xl/drawings/_rels/drawing54.xml.rels><?xml version="1.0" encoding="utf-8" standalone="yes"?><Relationships xmlns="http://schemas.openxmlformats.org/package/2006/relationships"><Relationship Id="rId1" Type="http://schemas.openxmlformats.org/officeDocument/2006/relationships/chart" Target="/xl/charts/chart55.xml" /></Relationships>
</file>

<file path=xl/drawings/_rels/drawing55.xml.rels><?xml version="1.0" encoding="utf-8" standalone="yes"?><Relationships xmlns="http://schemas.openxmlformats.org/package/2006/relationships"><Relationship Id="rId1" Type="http://schemas.openxmlformats.org/officeDocument/2006/relationships/chart" Target="/xl/charts/chart56.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57.xml" /></Relationships>
</file>

<file path=xl/drawings/_rels/drawing57.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62.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63.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64.xml.rels><?xml version="1.0" encoding="utf-8" standalone="yes"?><Relationships xmlns="http://schemas.openxmlformats.org/package/2006/relationships"><Relationship Id="rId1" Type="http://schemas.openxmlformats.org/officeDocument/2006/relationships/chart" Target="/xl/charts/chart65.xml" /></Relationships>
</file>

<file path=xl/drawings/_rels/drawing65.xml.rels><?xml version="1.0" encoding="utf-8" standalone="yes"?><Relationships xmlns="http://schemas.openxmlformats.org/package/2006/relationships"><Relationship Id="rId1" Type="http://schemas.openxmlformats.org/officeDocument/2006/relationships/chart" Target="/xl/charts/chart66.xml" /></Relationships>
</file>

<file path=xl/drawings/_rels/drawing66.xml.rels><?xml version="1.0" encoding="utf-8" standalone="yes"?><Relationships xmlns="http://schemas.openxmlformats.org/package/2006/relationships"><Relationship Id="rId1" Type="http://schemas.openxmlformats.org/officeDocument/2006/relationships/chart" Target="/xl/charts/chart67.xml" /></Relationships>
</file>

<file path=xl/drawings/_rels/drawing67.xml.rels><?xml version="1.0" encoding="utf-8" standalone="yes"?><Relationships xmlns="http://schemas.openxmlformats.org/package/2006/relationships"><Relationship Id="rId1" Type="http://schemas.openxmlformats.org/officeDocument/2006/relationships/chart" Target="/xl/charts/chart68.xml" /></Relationships>
</file>

<file path=xl/drawings/_rels/drawing68.xml.rels><?xml version="1.0" encoding="utf-8" standalone="yes"?><Relationships xmlns="http://schemas.openxmlformats.org/package/2006/relationships"><Relationship Id="rId1" Type="http://schemas.openxmlformats.org/officeDocument/2006/relationships/chart" Target="/xl/charts/chart69.xml" /></Relationships>
</file>

<file path=xl/drawings/_rels/drawing69.xml.rels><?xml version="1.0" encoding="utf-8" standalone="yes"?><Relationships xmlns="http://schemas.openxmlformats.org/package/2006/relationships"><Relationship Id="rId1" Type="http://schemas.openxmlformats.org/officeDocument/2006/relationships/chart" Target="/xl/charts/chart7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0.xml.rels><?xml version="1.0" encoding="utf-8" standalone="yes"?><Relationships xmlns="http://schemas.openxmlformats.org/package/2006/relationships"><Relationship Id="rId1" Type="http://schemas.openxmlformats.org/officeDocument/2006/relationships/chart" Target="/xl/charts/chart71.xml" /></Relationships>
</file>

<file path=xl/drawings/_rels/drawing71.xml.rels><?xml version="1.0" encoding="utf-8" standalone="yes"?><Relationships xmlns="http://schemas.openxmlformats.org/package/2006/relationships"><Relationship Id="rId1" Type="http://schemas.openxmlformats.org/officeDocument/2006/relationships/chart" Target="/xl/charts/chart72.xml" /></Relationships>
</file>

<file path=xl/drawings/_rels/drawing72.xml.rels><?xml version="1.0" encoding="utf-8" standalone="yes"?><Relationships xmlns="http://schemas.openxmlformats.org/package/2006/relationships"><Relationship Id="rId1" Type="http://schemas.openxmlformats.org/officeDocument/2006/relationships/chart" Target="/xl/charts/chart73.xml" /></Relationships>
</file>

<file path=xl/drawings/_rels/drawing73.xml.rels><?xml version="1.0" encoding="utf-8" standalone="yes"?><Relationships xmlns="http://schemas.openxmlformats.org/package/2006/relationships"><Relationship Id="rId1" Type="http://schemas.openxmlformats.org/officeDocument/2006/relationships/chart" Target="/xl/charts/chart74.xml" /></Relationships>
</file>

<file path=xl/drawings/_rels/drawing74.xml.rels><?xml version="1.0" encoding="utf-8" standalone="yes"?><Relationships xmlns="http://schemas.openxmlformats.org/package/2006/relationships"><Relationship Id="rId1" Type="http://schemas.openxmlformats.org/officeDocument/2006/relationships/chart" Target="/xl/charts/chart7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832256400" y="83225640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4103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183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84975" y="762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1245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3912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945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3341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769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769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484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342900</xdr:colOff>
      <xdr:row>20</xdr:row>
      <xdr:rowOff>0</xdr:rowOff>
    </xdr:from>
    <xdr:to>
      <xdr:col>35</xdr:col>
      <xdr:colOff>76200</xdr:colOff>
      <xdr:row>31</xdr:row>
      <xdr:rowOff>0</xdr:rowOff>
    </xdr:to>
    <xdr:graphicFrame>
      <xdr:nvGraphicFramePr>
        <xdr:cNvPr id="1" name="Chart 6"/>
        <xdr:cNvGraphicFramePr/>
      </xdr:nvGraphicFramePr>
      <xdr:xfrm>
        <a:off x="27965400" y="4352925"/>
        <a:ext cx="4457700" cy="1971675"/>
      </xdr:xfrm>
      <a:graphic>
        <a:graphicData uri="http://schemas.openxmlformats.org/drawingml/2006/chart">
          <c:chart xmlns:c="http://schemas.openxmlformats.org/drawingml/2006/chart" r:id="rId1"/>
        </a:graphicData>
      </a:graphic>
    </xdr:graphicFrame>
    <xdr:clientData/>
  </xdr:twoCellAnchor>
  <xdr:twoCellAnchor>
    <xdr:from>
      <xdr:col>26</xdr:col>
      <xdr:colOff>390525</xdr:colOff>
      <xdr:row>31</xdr:row>
      <xdr:rowOff>0</xdr:rowOff>
    </xdr:from>
    <xdr:to>
      <xdr:col>35</xdr:col>
      <xdr:colOff>314325</xdr:colOff>
      <xdr:row>42</xdr:row>
      <xdr:rowOff>0</xdr:rowOff>
    </xdr:to>
    <xdr:graphicFrame>
      <xdr:nvGraphicFramePr>
        <xdr:cNvPr id="2" name="Chart 8"/>
        <xdr:cNvGraphicFramePr/>
      </xdr:nvGraphicFramePr>
      <xdr:xfrm>
        <a:off x="27422475" y="6324600"/>
        <a:ext cx="5238750" cy="2133600"/>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65925" y="8322183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1245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769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515100"/>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10552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388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315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591300"/>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0"/>
        <a:ext cx="8658225" cy="618172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172200"/>
      </xdr:xfrm>
      <a:graphic>
        <a:graphicData uri="http://schemas.openxmlformats.org/drawingml/2006/chart">
          <c:chart xmlns:c="http://schemas.openxmlformats.org/drawingml/2006/chart" r:id="rId1"/>
        </a:graphicData>
      </a:graphic>
    </xdr:graphicFrame>
    <xdr:clientData/>
  </xdr:absolute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9525" y="28575"/>
        <a:ext cx="8658225" cy="6067425"/>
      </xdr:xfrm>
      <a:graphic>
        <a:graphicData uri="http://schemas.openxmlformats.org/drawingml/2006/chart">
          <c:chart xmlns:c="http://schemas.openxmlformats.org/drawingml/2006/chart" r:id="rId1"/>
        </a:graphicData>
      </a:graphic>
    </xdr:graphicFrame>
    <xdr:clientData/>
  </xdr:absolute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94500"/>
        <a:ext cx="8658225" cy="6181725"/>
      </xdr:xfrm>
      <a:graphic>
        <a:graphicData uri="http://schemas.openxmlformats.org/drawingml/2006/chart">
          <c:chart xmlns:c="http://schemas.openxmlformats.org/drawingml/2006/chart" r:id="rId1"/>
        </a:graphicData>
      </a:graphic>
    </xdr:graphicFrame>
    <xdr:clientData/>
  </xdr:absolute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124575"/>
      </xdr:xfrm>
      <a:graphic>
        <a:graphicData uri="http://schemas.openxmlformats.org/drawingml/2006/chart">
          <c:chart xmlns:c="http://schemas.openxmlformats.org/drawingml/2006/chart" r:id="rId1"/>
        </a:graphicData>
      </a:graphic>
    </xdr:graphicFrame>
    <xdr:clientData/>
  </xdr:absolute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65925" y="8322183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198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945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65925" y="832265925"/>
        <a:ext cx="8658225" cy="6143625"/>
      </xdr:xfrm>
      <a:graphic>
        <a:graphicData uri="http://schemas.openxmlformats.org/drawingml/2006/chart">
          <c:chart xmlns:c="http://schemas.openxmlformats.org/drawingml/2006/chart" r:id="rId1"/>
        </a:graphicData>
      </a:graphic>
    </xdr:graphicFrame>
    <xdr:clientData/>
  </xdr:absolute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76975"/>
      </xdr:xfrm>
      <a:graphic>
        <a:graphicData uri="http://schemas.openxmlformats.org/drawingml/2006/chart">
          <c:chart xmlns:c="http://schemas.openxmlformats.org/drawingml/2006/chart" r:id="rId1"/>
        </a:graphicData>
      </a:graphic>
    </xdr:graphicFrame>
    <xdr:clientData/>
  </xdr:absolute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84975" y="8322183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27825" y="832265925"/>
        <a:ext cx="8648700" cy="6105525"/>
      </xdr:xfrm>
      <a:graphic>
        <a:graphicData uri="http://schemas.openxmlformats.org/drawingml/2006/chart">
          <c:chart xmlns:c="http://schemas.openxmlformats.org/drawingml/2006/chart" r:id="rId1"/>
        </a:graphicData>
      </a:graphic>
    </xdr:graphicFrame>
    <xdr:clientData/>
  </xdr:absolute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19825"/>
      </xdr:xfrm>
      <a:graphic>
        <a:graphicData uri="http://schemas.openxmlformats.org/drawingml/2006/chart">
          <c:chart xmlns:c="http://schemas.openxmlformats.org/drawingml/2006/chart" r:id="rId1"/>
        </a:graphicData>
      </a:graphic>
    </xdr:graphicFrame>
    <xdr:clientData/>
  </xdr:absolute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172200"/>
    <xdr:graphicFrame>
      <xdr:nvGraphicFramePr>
        <xdr:cNvPr id="1" name="Shape 1025"/>
        <xdr:cNvGraphicFramePr/>
      </xdr:nvGraphicFramePr>
      <xdr:xfrm>
        <a:off x="832265925" y="9525"/>
        <a:ext cx="8677275" cy="6172200"/>
      </xdr:xfrm>
      <a:graphic>
        <a:graphicData uri="http://schemas.openxmlformats.org/drawingml/2006/chart">
          <c:chart xmlns:c="http://schemas.openxmlformats.org/drawingml/2006/chart" r:id="rId1"/>
        </a:graphicData>
      </a:graphic>
    </xdr:graphicFrame>
    <xdr:clientData/>
  </xdr:absolute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3246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38875"/>
      </xdr:xfrm>
      <a:graphic>
        <a:graphicData uri="http://schemas.openxmlformats.org/drawingml/2006/chart">
          <c:chart xmlns:c="http://schemas.openxmlformats.org/drawingml/2006/chart" r:id="rId1"/>
        </a:graphicData>
      </a:graphic>
    </xdr:graphicFrame>
    <xdr:clientData/>
  </xdr:absolute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353175"/>
      </xdr:xfrm>
      <a:graphic>
        <a:graphicData uri="http://schemas.openxmlformats.org/drawingml/2006/chart">
          <c:chart xmlns:c="http://schemas.openxmlformats.org/drawingml/2006/chart" r:id="rId1"/>
        </a:graphicData>
      </a:graphic>
    </xdr:graphicFrame>
    <xdr:clientData/>
  </xdr:absolute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48400"/>
      </xdr:xfrm>
      <a:graphic>
        <a:graphicData uri="http://schemas.openxmlformats.org/drawingml/2006/chart">
          <c:chart xmlns:c="http://schemas.openxmlformats.org/drawingml/2006/chart" r:id="rId1"/>
        </a:graphicData>
      </a:graphic>
    </xdr:graphicFrame>
    <xdr:clientData/>
  </xdr:absolute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76975"/>
      </xdr:xfrm>
      <a:graphic>
        <a:graphicData uri="http://schemas.openxmlformats.org/drawingml/2006/chart">
          <c:chart xmlns:c="http://schemas.openxmlformats.org/drawingml/2006/chart" r:id="rId1"/>
        </a:graphicData>
      </a:graphic>
    </xdr:graphicFrame>
    <xdr:clientData/>
  </xdr:absolute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38875"/>
      </xdr:xfrm>
      <a:graphic>
        <a:graphicData uri="http://schemas.openxmlformats.org/drawingml/2006/chart">
          <c:chart xmlns:c="http://schemas.openxmlformats.org/drawingml/2006/chart" r:id="rId1"/>
        </a:graphicData>
      </a:graphic>
    </xdr:graphicFrame>
    <xdr:clientData/>
  </xdr:absolute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198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00775"/>
      </xdr:xfrm>
      <a:graphic>
        <a:graphicData uri="http://schemas.openxmlformats.org/drawingml/2006/chart">
          <c:chart xmlns:c="http://schemas.openxmlformats.org/drawingml/2006/chart" r:id="rId1"/>
        </a:graphicData>
      </a:graphic>
    </xdr:graphicFrame>
    <xdr:clientData/>
  </xdr:absolute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96025"/>
      </xdr:xfrm>
      <a:graphic>
        <a:graphicData uri="http://schemas.openxmlformats.org/drawingml/2006/chart">
          <c:chart xmlns:c="http://schemas.openxmlformats.org/drawingml/2006/chart" r:id="rId1"/>
        </a:graphicData>
      </a:graphic>
    </xdr:graphicFrame>
    <xdr:clientData/>
  </xdr:absolute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19825"/>
      </xdr:xfrm>
      <a:graphic>
        <a:graphicData uri="http://schemas.openxmlformats.org/drawingml/2006/chart">
          <c:chart xmlns:c="http://schemas.openxmlformats.org/drawingml/2006/chart" r:id="rId1"/>
        </a:graphicData>
      </a:graphic>
    </xdr:graphicFrame>
    <xdr:clientData/>
  </xdr:absolute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58225" cy="62579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27825" y="83221830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65925" y="832256400"/>
        <a:ext cx="8658225" cy="6134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68.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83.xml" /><Relationship Id="rId2" Type="http://schemas.openxmlformats.org/officeDocument/2006/relationships/vmlDrawing" Target="../drawings/vmlDrawing10.vml" /></Relationships>
</file>

<file path=xl/worksheets/_rels/sheet4.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B79"/>
  <sheetViews>
    <sheetView workbookViewId="0" topLeftCell="A8">
      <selection activeCell="A79" sqref="A79:B79"/>
    </sheetView>
  </sheetViews>
  <sheetFormatPr defaultColWidth="8.8515625" defaultRowHeight="12.75"/>
  <cols>
    <col min="1" max="1" width="66.7109375" style="165" customWidth="1"/>
    <col min="2" max="2" width="75.00390625" style="165" customWidth="1"/>
    <col min="3" max="16384" width="8.8515625" style="165" customWidth="1"/>
  </cols>
  <sheetData>
    <row r="1" spans="1:2" ht="24" thickBot="1">
      <c r="A1" s="216" t="s">
        <v>323</v>
      </c>
      <c r="B1" s="217"/>
    </row>
    <row r="2" spans="1:2" ht="13.5" thickBot="1">
      <c r="A2" s="214" t="s">
        <v>324</v>
      </c>
      <c r="B2" s="215"/>
    </row>
    <row r="3" spans="1:2" ht="13.5" thickBot="1">
      <c r="A3" s="218" t="s">
        <v>265</v>
      </c>
      <c r="B3" s="219"/>
    </row>
    <row r="4" spans="1:2" ht="13.5" thickBot="1">
      <c r="A4" s="171"/>
      <c r="B4" s="17"/>
    </row>
    <row r="5" spans="1:2" ht="13.5" thickBot="1">
      <c r="A5" s="214" t="s">
        <v>325</v>
      </c>
      <c r="B5" s="215"/>
    </row>
    <row r="6" spans="1:2" s="167" customFormat="1" ht="13.5" thickBot="1">
      <c r="A6" s="218" t="s">
        <v>266</v>
      </c>
      <c r="B6" s="220"/>
    </row>
    <row r="7" spans="1:2" ht="13.5" thickBot="1">
      <c r="A7" s="171"/>
      <c r="B7" s="17"/>
    </row>
    <row r="8" spans="1:2" ht="13.5" thickBot="1">
      <c r="A8" s="204" t="s">
        <v>347</v>
      </c>
      <c r="B8" s="205"/>
    </row>
    <row r="9" spans="1:2" s="167" customFormat="1" ht="12.75">
      <c r="A9" s="208" t="s">
        <v>80</v>
      </c>
      <c r="B9" s="221"/>
    </row>
    <row r="10" spans="1:2" s="167" customFormat="1" ht="12.75">
      <c r="A10" s="212" t="s">
        <v>96</v>
      </c>
      <c r="B10" s="213"/>
    </row>
    <row r="11" spans="1:2" s="167" customFormat="1" ht="12.75">
      <c r="A11" s="212" t="s">
        <v>374</v>
      </c>
      <c r="B11" s="213"/>
    </row>
    <row r="12" spans="1:2" s="167" customFormat="1" ht="12.75">
      <c r="A12" s="212" t="s">
        <v>105</v>
      </c>
      <c r="B12" s="213"/>
    </row>
    <row r="13" spans="1:2" s="167" customFormat="1" ht="13.5" thickBot="1">
      <c r="A13" s="210" t="s">
        <v>106</v>
      </c>
      <c r="B13" s="211"/>
    </row>
    <row r="14" spans="1:2" ht="13.5" thickBot="1">
      <c r="A14" s="171"/>
      <c r="B14" s="17"/>
    </row>
    <row r="15" spans="1:2" s="167" customFormat="1" ht="13.5" thickBot="1">
      <c r="A15" s="204" t="s">
        <v>348</v>
      </c>
      <c r="B15" s="205"/>
    </row>
    <row r="16" spans="1:2" s="167" customFormat="1" ht="12.75">
      <c r="A16" s="208" t="s">
        <v>1</v>
      </c>
      <c r="B16" s="209"/>
    </row>
    <row r="17" spans="1:2" s="167" customFormat="1" ht="12.75">
      <c r="A17" s="212" t="s">
        <v>12</v>
      </c>
      <c r="B17" s="213"/>
    </row>
    <row r="18" spans="1:2" s="167" customFormat="1" ht="12.75">
      <c r="A18" s="212" t="s">
        <v>17</v>
      </c>
      <c r="B18" s="213"/>
    </row>
    <row r="19" spans="1:2" s="167" customFormat="1" ht="13.5" thickBot="1">
      <c r="A19" s="210" t="s">
        <v>307</v>
      </c>
      <c r="B19" s="211"/>
    </row>
    <row r="20" spans="1:2" ht="13.5" thickBot="1">
      <c r="A20" s="171"/>
      <c r="B20" s="17"/>
    </row>
    <row r="21" spans="1:2" s="167" customFormat="1" ht="13.5" thickBot="1">
      <c r="A21" s="204" t="s">
        <v>349</v>
      </c>
      <c r="B21" s="205"/>
    </row>
    <row r="22" spans="1:2" s="167" customFormat="1" ht="12.75">
      <c r="A22" s="208" t="s">
        <v>326</v>
      </c>
      <c r="B22" s="209"/>
    </row>
    <row r="23" spans="1:2" s="167" customFormat="1" ht="12.75">
      <c r="A23" s="212" t="s">
        <v>150</v>
      </c>
      <c r="B23" s="213"/>
    </row>
    <row r="24" spans="1:2" s="167" customFormat="1" ht="12.75">
      <c r="A24" s="212" t="s">
        <v>152</v>
      </c>
      <c r="B24" s="213"/>
    </row>
    <row r="25" spans="1:2" s="167" customFormat="1" ht="12.75">
      <c r="A25" s="212" t="s">
        <v>160</v>
      </c>
      <c r="B25" s="213"/>
    </row>
    <row r="26" spans="1:2" s="167" customFormat="1" ht="13.5" thickBot="1">
      <c r="A26" s="210" t="s">
        <v>167</v>
      </c>
      <c r="B26" s="211"/>
    </row>
    <row r="27" spans="1:2" ht="13.5" thickBot="1">
      <c r="A27" s="171"/>
      <c r="B27" s="17"/>
    </row>
    <row r="28" spans="1:2" s="167" customFormat="1" ht="13.5" thickBot="1">
      <c r="A28" s="204" t="s">
        <v>350</v>
      </c>
      <c r="B28" s="205"/>
    </row>
    <row r="29" spans="1:2" s="167" customFormat="1" ht="12.75">
      <c r="A29" s="208" t="s">
        <v>176</v>
      </c>
      <c r="B29" s="209"/>
    </row>
    <row r="30" spans="1:2" s="167" customFormat="1" ht="13.5" thickBot="1">
      <c r="A30" s="210" t="s">
        <v>183</v>
      </c>
      <c r="B30" s="211"/>
    </row>
    <row r="31" spans="1:2" ht="13.5" thickBot="1">
      <c r="A31" s="171"/>
      <c r="B31" s="17"/>
    </row>
    <row r="32" spans="1:2" s="167" customFormat="1" ht="13.5" thickBot="1">
      <c r="A32" s="204" t="s">
        <v>351</v>
      </c>
      <c r="B32" s="205"/>
    </row>
    <row r="33" spans="1:2" s="167" customFormat="1" ht="12.75">
      <c r="A33" s="208" t="s">
        <v>186</v>
      </c>
      <c r="B33" s="209"/>
    </row>
    <row r="34" spans="1:2" s="167" customFormat="1" ht="12.75">
      <c r="A34" s="212" t="s">
        <v>31</v>
      </c>
      <c r="B34" s="213"/>
    </row>
    <row r="35" spans="1:2" s="167" customFormat="1" ht="12.75">
      <c r="A35" s="212" t="s">
        <v>35</v>
      </c>
      <c r="B35" s="213"/>
    </row>
    <row r="36" spans="1:2" s="167" customFormat="1" ht="13.5" thickBot="1">
      <c r="A36" s="210" t="s">
        <v>39</v>
      </c>
      <c r="B36" s="211"/>
    </row>
    <row r="37" spans="1:2" ht="13.5" thickBot="1">
      <c r="A37" s="171"/>
      <c r="B37" s="17"/>
    </row>
    <row r="38" spans="1:2" s="167" customFormat="1" ht="13.5" thickBot="1">
      <c r="A38" s="204" t="s">
        <v>352</v>
      </c>
      <c r="B38" s="205"/>
    </row>
    <row r="39" spans="1:2" s="167" customFormat="1" ht="12.75">
      <c r="A39" s="208" t="s">
        <v>43</v>
      </c>
      <c r="B39" s="209"/>
    </row>
    <row r="40" spans="1:2" s="167" customFormat="1" ht="12.75">
      <c r="A40" s="212" t="s">
        <v>48</v>
      </c>
      <c r="B40" s="213"/>
    </row>
    <row r="41" spans="1:2" s="167" customFormat="1" ht="13.5" thickBot="1">
      <c r="A41" s="210" t="s">
        <v>52</v>
      </c>
      <c r="B41" s="211"/>
    </row>
    <row r="42" spans="1:2" ht="13.5" thickBot="1">
      <c r="A42" s="171"/>
      <c r="B42" s="17"/>
    </row>
    <row r="43" spans="1:2" s="167" customFormat="1" ht="13.5" thickBot="1">
      <c r="A43" s="204" t="s">
        <v>353</v>
      </c>
      <c r="B43" s="205"/>
    </row>
    <row r="44" spans="1:2" s="167" customFormat="1" ht="12.75">
      <c r="A44" s="208" t="s">
        <v>327</v>
      </c>
      <c r="B44" s="209"/>
    </row>
    <row r="45" spans="1:2" s="167" customFormat="1" ht="12.75">
      <c r="A45" s="212" t="s">
        <v>219</v>
      </c>
      <c r="B45" s="213"/>
    </row>
    <row r="46" spans="1:2" s="167" customFormat="1" ht="13.5" thickBot="1">
      <c r="A46" s="210" t="s">
        <v>220</v>
      </c>
      <c r="B46" s="211"/>
    </row>
    <row r="47" spans="1:2" ht="13.5" thickBot="1">
      <c r="A47" s="171"/>
      <c r="B47" s="17"/>
    </row>
    <row r="48" spans="1:2" s="167" customFormat="1" ht="13.5" thickBot="1">
      <c r="A48" s="204" t="s">
        <v>354</v>
      </c>
      <c r="B48" s="205"/>
    </row>
    <row r="49" spans="1:2" s="167" customFormat="1" ht="12.75">
      <c r="A49" s="208" t="s">
        <v>222</v>
      </c>
      <c r="B49" s="209"/>
    </row>
    <row r="50" spans="1:2" s="167" customFormat="1" ht="12.75">
      <c r="A50" s="212" t="s">
        <v>223</v>
      </c>
      <c r="B50" s="213"/>
    </row>
    <row r="51" spans="1:2" s="167" customFormat="1" ht="12.75">
      <c r="A51" s="212" t="s">
        <v>231</v>
      </c>
      <c r="B51" s="213"/>
    </row>
    <row r="52" spans="1:2" s="167" customFormat="1" ht="13.5" thickBot="1">
      <c r="A52" s="210" t="s">
        <v>238</v>
      </c>
      <c r="B52" s="211"/>
    </row>
    <row r="53" spans="1:2" ht="13.5" thickBot="1">
      <c r="A53" s="171"/>
      <c r="B53" s="17"/>
    </row>
    <row r="54" spans="1:2" s="167" customFormat="1" ht="13.5" thickBot="1">
      <c r="A54" s="204" t="s">
        <v>355</v>
      </c>
      <c r="B54" s="205"/>
    </row>
    <row r="55" spans="1:2" s="167" customFormat="1" ht="12.75">
      <c r="A55" s="208" t="s">
        <v>240</v>
      </c>
      <c r="B55" s="209"/>
    </row>
    <row r="56" spans="1:2" s="167" customFormat="1" ht="12.75">
      <c r="A56" s="212" t="s">
        <v>247</v>
      </c>
      <c r="B56" s="213"/>
    </row>
    <row r="57" spans="1:2" s="167" customFormat="1" ht="12.75">
      <c r="A57" s="212" t="s">
        <v>248</v>
      </c>
      <c r="B57" s="213"/>
    </row>
    <row r="58" spans="1:2" s="167" customFormat="1" ht="13.5" thickBot="1">
      <c r="A58" s="210" t="s">
        <v>249</v>
      </c>
      <c r="B58" s="211"/>
    </row>
    <row r="59" spans="1:2" ht="13.5" thickBot="1">
      <c r="A59" s="171"/>
      <c r="B59" s="17"/>
    </row>
    <row r="60" spans="1:2" s="167" customFormat="1" ht="13.5" thickBot="1">
      <c r="A60" s="204" t="s">
        <v>356</v>
      </c>
      <c r="B60" s="205"/>
    </row>
    <row r="61" spans="1:2" s="167" customFormat="1" ht="12.75">
      <c r="A61" s="208" t="s">
        <v>251</v>
      </c>
      <c r="B61" s="209"/>
    </row>
    <row r="62" spans="1:2" s="167" customFormat="1" ht="12.75">
      <c r="A62" s="212" t="s">
        <v>116</v>
      </c>
      <c r="B62" s="213"/>
    </row>
    <row r="63" spans="1:2" s="167" customFormat="1" ht="12.75">
      <c r="A63" s="212" t="s">
        <v>122</v>
      </c>
      <c r="B63" s="213"/>
    </row>
    <row r="64" spans="1:2" s="167" customFormat="1" ht="13.5" thickBot="1">
      <c r="A64" s="210" t="s">
        <v>129</v>
      </c>
      <c r="B64" s="211"/>
    </row>
    <row r="65" spans="1:2" ht="13.5" thickBot="1">
      <c r="A65" s="171"/>
      <c r="B65" s="17"/>
    </row>
    <row r="66" spans="1:2" s="167" customFormat="1" ht="13.5" thickBot="1">
      <c r="A66" s="204" t="s">
        <v>357</v>
      </c>
      <c r="B66" s="205"/>
    </row>
    <row r="67" spans="1:2" s="167" customFormat="1" ht="12.75">
      <c r="A67" s="208" t="s">
        <v>137</v>
      </c>
      <c r="B67" s="209"/>
    </row>
    <row r="68" spans="1:2" s="167" customFormat="1" ht="12.75">
      <c r="A68" s="212" t="s">
        <v>141</v>
      </c>
      <c r="B68" s="213"/>
    </row>
    <row r="69" spans="1:2" s="167" customFormat="1" ht="12.75">
      <c r="A69" s="212" t="s">
        <v>142</v>
      </c>
      <c r="B69" s="213"/>
    </row>
    <row r="70" spans="1:2" s="167" customFormat="1" ht="12.75">
      <c r="A70" s="212" t="s">
        <v>270</v>
      </c>
      <c r="B70" s="213"/>
    </row>
    <row r="71" spans="1:2" s="167" customFormat="1" ht="12.75">
      <c r="A71" s="212" t="s">
        <v>271</v>
      </c>
      <c r="B71" s="213"/>
    </row>
    <row r="72" spans="1:2" s="167" customFormat="1" ht="13.5" thickBot="1">
      <c r="A72" s="210" t="s">
        <v>272</v>
      </c>
      <c r="B72" s="211"/>
    </row>
    <row r="73" spans="1:2" ht="13.5" thickBot="1">
      <c r="A73" s="171"/>
      <c r="B73" s="17"/>
    </row>
    <row r="74" spans="1:2" s="167" customFormat="1" ht="32.25" customHeight="1" thickBot="1">
      <c r="A74" s="204" t="s">
        <v>358</v>
      </c>
      <c r="B74" s="205"/>
    </row>
    <row r="75" spans="1:2" s="167" customFormat="1" ht="12.75">
      <c r="A75" s="208" t="s">
        <v>279</v>
      </c>
      <c r="B75" s="209"/>
    </row>
    <row r="76" spans="1:2" s="167" customFormat="1" ht="13.5" thickBot="1">
      <c r="A76" s="210" t="s">
        <v>287</v>
      </c>
      <c r="B76" s="211"/>
    </row>
    <row r="77" spans="1:2" ht="13.5" thickBot="1">
      <c r="A77" s="171"/>
      <c r="B77" s="17"/>
    </row>
    <row r="78" spans="1:2" s="167" customFormat="1" ht="13.5" thickBot="1">
      <c r="A78" s="204" t="s">
        <v>359</v>
      </c>
      <c r="B78" s="205"/>
    </row>
    <row r="79" spans="1:2" s="167" customFormat="1" ht="13.5" thickBot="1">
      <c r="A79" s="206" t="s">
        <v>316</v>
      </c>
      <c r="B79" s="207"/>
    </row>
  </sheetData>
  <mergeCells count="65">
    <mergeCell ref="A1:B1"/>
    <mergeCell ref="A8:B8"/>
    <mergeCell ref="A3:B3"/>
    <mergeCell ref="A6:B6"/>
    <mergeCell ref="A9:B9"/>
    <mergeCell ref="A10:B10"/>
    <mergeCell ref="A11:B11"/>
    <mergeCell ref="A12:B12"/>
    <mergeCell ref="A2:B2"/>
    <mergeCell ref="A5:B5"/>
    <mergeCell ref="A19:B19"/>
    <mergeCell ref="A21:B21"/>
    <mergeCell ref="A22:B22"/>
    <mergeCell ref="A23:B23"/>
    <mergeCell ref="A13:B13"/>
    <mergeCell ref="A15:B15"/>
    <mergeCell ref="A16:B16"/>
    <mergeCell ref="A17:B17"/>
    <mergeCell ref="A18:B18"/>
    <mergeCell ref="A30:B30"/>
    <mergeCell ref="A32:B32"/>
    <mergeCell ref="A33:B33"/>
    <mergeCell ref="A34:B34"/>
    <mergeCell ref="A24:B24"/>
    <mergeCell ref="A25:B25"/>
    <mergeCell ref="A26:B26"/>
    <mergeCell ref="A28:B28"/>
    <mergeCell ref="A29:B29"/>
    <mergeCell ref="A40:B40"/>
    <mergeCell ref="A41:B41"/>
    <mergeCell ref="A43:B43"/>
    <mergeCell ref="A44:B44"/>
    <mergeCell ref="A35:B35"/>
    <mergeCell ref="A36:B36"/>
    <mergeCell ref="A38:B38"/>
    <mergeCell ref="A39:B39"/>
    <mergeCell ref="A45:B45"/>
    <mergeCell ref="A46:B46"/>
    <mergeCell ref="A48:B48"/>
    <mergeCell ref="A49:B49"/>
    <mergeCell ref="A50:B50"/>
    <mergeCell ref="A51:B51"/>
    <mergeCell ref="A52:B52"/>
    <mergeCell ref="A54:B54"/>
    <mergeCell ref="A55:B55"/>
    <mergeCell ref="A56:B56"/>
    <mergeCell ref="A57:B57"/>
    <mergeCell ref="A58:B58"/>
    <mergeCell ref="A60:B60"/>
    <mergeCell ref="A61:B61"/>
    <mergeCell ref="A62:B62"/>
    <mergeCell ref="A63:B63"/>
    <mergeCell ref="A64:B64"/>
    <mergeCell ref="A66:B66"/>
    <mergeCell ref="A67:B67"/>
    <mergeCell ref="A68:B68"/>
    <mergeCell ref="A78:B78"/>
    <mergeCell ref="A79:B79"/>
    <mergeCell ref="A75:B75"/>
    <mergeCell ref="A76:B76"/>
    <mergeCell ref="A69:B69"/>
    <mergeCell ref="A70:B70"/>
    <mergeCell ref="A71:B71"/>
    <mergeCell ref="A72:B72"/>
    <mergeCell ref="A74:B74"/>
  </mergeCells>
  <hyperlinks>
    <hyperlink ref="A3" location="'Q1%20-%20Respondent%20Info'!A9" display="Firm Composition"/>
    <hyperlink ref="A6" location="'Q2%20-%20Provided%20Contact%20Info'!A9" display="Participant Figures"/>
    <hyperlink ref="A9" location="'Q3%20-%20Project%20Info'!A9" display="No. of Projects in Development"/>
    <hyperlink ref="A10" location="'Q3%20-%20Project%20Info'!A37" display="Aggregate Capacity in Development (gross MW)"/>
    <hyperlink ref="A11" location="'Q3%20-%20Project%20Info'!A64" display="No. of Projects Financially Closed"/>
    <hyperlink ref="A12" location="'Q3%20-%20Project%20Info'!A91" display="Aggregate Capacity Financially Closed (gross MW)"/>
    <hyperlink ref="A13" location="'Q3%20-%20Project%20Info'!A118" display="Form of Financial Closure"/>
    <hyperlink ref="A16" location="'Q3%20-%20Project%20Info'!A9" display="Primary Region"/>
    <hyperlink ref="A17" location="'Q3%20-%20Project%20Info'!A37" display="Primary Power Purchaser (i.e., Power Sold To)"/>
    <hyperlink ref="A18" location="'Q3%20-%20Project%20Info'!A64" display="Total Cost of Combined Projects ($ millions)"/>
    <hyperlink ref="A19" location="'Q3%20-%20Project%20Info'!A91" display="Your Total Direct Investment ($ millions) "/>
    <hyperlink ref="A16:B16" location="'Q4%20-%20Project%20Info%20(cntd)'!A9" display="Primary Region"/>
    <hyperlink ref="A17:B17" location="'Q4%20-%20Project%20Info%20(cntd)'!A18" display="Primary Power Purchaser (i.e., Power Sold To)"/>
    <hyperlink ref="A18:B18" location="'Q4%20-%20Project%20Info%20(cntd)'!A27" display="Total Cost of Combined Projects ($ millions)"/>
    <hyperlink ref="A19:B19" location="'Q4%20-%20Project%20Info%20(cntd)'!A37" display="Your Total Direct Investment ($ millions) "/>
    <hyperlink ref="A22" location="'Q3%20-%20Project%20Info'!A9" display="No. of Deals"/>
    <hyperlink ref="A23" location="'Q3%20-%20Project%20Info'!A37" display="Nameplate Capacity (aggregate MW)"/>
    <hyperlink ref="A24" location="'Q3%20-%20Project%20Info'!A64" display="Typical Customer Financing Structure"/>
    <hyperlink ref="A25" location="'Q3%20-%20Project%20Info'!A91" display="Avg. Customer Payback (yrs)"/>
    <hyperlink ref="A26" location="'Q3%20-%20Project%20Info'!A118" display="Avg. Customer Discount Rate (%)"/>
    <hyperlink ref="A22:B22" location="'Q5%20-%20Customer%20Host'!A9" display="No. of Deals"/>
    <hyperlink ref="A23:B23" location="'Q5%20-%20Customer%20Host'!A19" display="Nameplate Capacity (aggregate MW)"/>
    <hyperlink ref="A24:B24" location="'Q5%20-%20Customer%20Host'!A29" display="Typical Customer Financing Structure"/>
    <hyperlink ref="A25:B25" location="'Q5%20-%20Customer%20Host'!A38" display="Avg. Customer Payback (yrs)"/>
    <hyperlink ref="A26:B26" location="'Q5%20-%20Customer%20Host'!A48" display="Avg. Customer Discount Rate (%)"/>
    <hyperlink ref="A29" location="'Q3%20-%20Project%20Info'!A9" display="Barrier"/>
    <hyperlink ref="A30" location="'Q3%20-%20Project%20Info'!A37" display="Impact"/>
    <hyperlink ref="A29:B29" location="'Q6%20-%20Project%20Development'!A9" display="Barrier"/>
    <hyperlink ref="A30:B30" location="'Q6%20-%20Project%20Development'!A20" display="Impact"/>
    <hyperlink ref="A33" location="'Q3%20-%20Project%20Info'!A9" display="Financial Structure"/>
    <hyperlink ref="A34" location="'Q3%20-%20Project%20Info'!A37" display="Depreciation"/>
    <hyperlink ref="A35" location="'Q3%20-%20Project%20Info'!A64" display="Federal Incentive"/>
    <hyperlink ref="A36" location="'Q3%20-%20Project%20Info'!A91" display="State Incentive"/>
    <hyperlink ref="A33:B33" location="'Q7%20-%20Project%20Info%20(cntd)'!A9" display="Financial Structure"/>
    <hyperlink ref="A34:B34" location="'Q7%20-%20Project%20Info%20(cntd)'!A26" display="Depreciation"/>
    <hyperlink ref="A35:B35" location="'Q7%20-%20Project%20Info%20(cntd)'!A35" display="Federal Incentive"/>
    <hyperlink ref="A36:B36" location="'Q7%20-%20Project%20Info%20(cntd)'!A44" display="State Incentive"/>
    <hyperlink ref="A39" location="'Q3%20-%20Project%20Info'!A9" display="REC Sales"/>
    <hyperlink ref="A40" location="'Q3%20-%20Project%20Info'!A37" display="REC Type"/>
    <hyperlink ref="A41" location="'Q3%20-%20Project%20Info'!A64" display="REC Contract Term (yrs)"/>
    <hyperlink ref="A39:B39" location="'Q8%20-%20RECS'!A9" display="REC Sales"/>
    <hyperlink ref="A40:B40" location="'Q8%20-%20RECS'!A18" display="REC Type"/>
    <hyperlink ref="A41:B41" location="'Q8%20-%20RECS'!A32" display="REC Contract Term (yrs)"/>
    <hyperlink ref="A44" location="'Q3%20-%20Project%20Info'!A9" display="Treasury Grant"/>
    <hyperlink ref="A45" location="'Q3%20-%20Project%20Info'!A37" display="State Incentives"/>
    <hyperlink ref="A46" location="'Q3%20-%20Project%20Info'!A64" display="Renewable Portfolio Standards (REC purchase)"/>
    <hyperlink ref="A44:B44" location="'Q9%20-%20Incentive%20Programs'!A9" display="Treasury Grant"/>
    <hyperlink ref="A45:B45" location="'Q9%20-%20Incentive%20Programs'!A41" display="State Incentives"/>
    <hyperlink ref="A46:B46" location="'Q9%20-%20Incentive%20Programs'!A73" display="Renewable Portfolio Standards (REC purchase)"/>
    <hyperlink ref="A49" location="'Q3%20-%20Project%20Info'!A9" display="PPA Term (yrs)"/>
    <hyperlink ref="A50" location="'Q3%20-%20Project%20Info'!A37" display="PPA Price in Yr 1"/>
    <hyperlink ref="A51" location="'Q3%20-%20Project%20Info'!A64" display="PPA Price Escalation (%)"/>
    <hyperlink ref="A52" location="'Q3%20-%20Project%20Info'!A91" display="Customer Buyout Option"/>
    <hyperlink ref="A49:B49" location="'Q10%20-%20Typical%20PPA'!A9" display="PPA Term (yrs)"/>
    <hyperlink ref="A50:B50" location="'Q10%20-%20Typical%20PPA'!A18" display="PPA Price in Yr 1"/>
    <hyperlink ref="A51:B51" location="'Q10%20-%20Typical%20PPA'!A27" display="PPA Price Escalation (%)"/>
    <hyperlink ref="A52:B52" location="'Q10%20-%20Typical%20PPA'!A36" display="Customer Buyout Option"/>
    <hyperlink ref="A55" location="'Q3%20-%20Project%20Info'!A9" display="Ratio of Tax-Investor Equity / Total Capital"/>
    <hyperlink ref="A56" location="'Q3%20-%20Project%20Info'!A37" display="Expected Return on Tax-Investor Equity"/>
    <hyperlink ref="A57" location="'Q3%20-%20Project%20Info'!A64" display="Ratio of Developer Equity / Total Capital"/>
    <hyperlink ref="A58" location="'Q3%20-%20Project%20Info'!A91" display="Expected Return on Developer Equity"/>
    <hyperlink ref="A55:B55" location="'Q11%20-%20Equity%20Capital'!A9" display="Ratio of Tax-Investor Equity / Total Capital"/>
    <hyperlink ref="A56:B56" location="'Q11%20-%20Equity%20Capital'!A18" display="Expected Return on Tax-Investor Equity"/>
    <hyperlink ref="A57:B57" location="'Q11%20-%20Equity%20Capital'!A27" display="Ratio of Developer Equity / Total Capital"/>
    <hyperlink ref="A58:B58" location="'Q11%20-%20Equity%20Capital'!A36" display="Expected Return on Developer Equity"/>
    <hyperlink ref="A61" location="'Q3%20-%20Project%20Info'!A9" display="Source of Const. Debt"/>
    <hyperlink ref="A62" location="'Q3%20-%20Project%20Info'!A37" display="Ratio of Const. Debt / Total Capital"/>
    <hyperlink ref="A63" location="'Q3%20-%20Project%20Info'!A64" display="Average All-In Cost of Const. Debt (%)"/>
    <hyperlink ref="A64" location="'Q3%20-%20Project%20Info'!A91" display="Const. Debt Term (months)"/>
    <hyperlink ref="A61:B61" location="'Q12%20-%20Construction%20Debt'!A9" display="Source of Const. Debt"/>
    <hyperlink ref="A62:B62" location="'Q12%20-%20Construction%20Debt'!A18" display="Ratio of Const. Debt / Total Capital"/>
    <hyperlink ref="A63:B63" location="'Q12%20-%20Construction%20Debt'!A27" display="Average All-In Cost of Const. Debt (%)"/>
    <hyperlink ref="A64:B64" location="'Q12%20-%20Construction%20Debt'!A36" display="Const. Debt Term (months)"/>
    <hyperlink ref="A67" location="'Q3%20-%20Project%20Info'!A9" display="Source of Debt"/>
    <hyperlink ref="A68" location="'Q3%20-%20Project%20Info'!A37" display="Ratio of Debt / Total Capital"/>
    <hyperlink ref="A69" location="'Q3%20-%20Project%20Info'!A64" display="Ratio of Fed Loan Guarantee / Debt"/>
    <hyperlink ref="A70" location="'Q3%20-%20Project%20Info'!A91" display="Avg. All-In Cost of Debt (%)"/>
    <hyperlink ref="A67:B67" location="'Q13%20-%20Term%20Debt'!A9" display="Source of Debt"/>
    <hyperlink ref="A68:B68" location="'Q13%20-%20Term%20Debt'!A18" display="Ratio of Debt / Total Capital"/>
    <hyperlink ref="A69:B69" location="'Q13%20-%20Term%20Debt'!A27" display="Ratio of Fed Loan Guarantee / Debt"/>
    <hyperlink ref="A70:B70" location="'Q13%20-%20Term%20Debt'!A36" display="Avg. All-In Cost of Debt (%)"/>
    <hyperlink ref="A71" location="'Q3%20-%20Project%20Info'!A91" display="Debt Term (yrs)"/>
    <hyperlink ref="A71:B71" location="'Q13%20-%20Term%20Debt'!A45" display="Debt Term (yrs)"/>
    <hyperlink ref="A72" location="'Q3%20-%20Project%20Info'!A91" display="Avg. Debt Coverage Ratio Required"/>
    <hyperlink ref="A72:B72" location="'Q13%20-%20Term%20Debt'!A54" display="Avg. Debt Coverage Ratio Required"/>
    <hyperlink ref="A75" location="'Q3%20-%20Project%20Info'!A9" display="Installed Costs ($ / Watt -  net output)"/>
    <hyperlink ref="A76" location="'Q3%20-%20Project%20Info'!A37" display="LCOE (cents / kWh)"/>
    <hyperlink ref="A75:B75" location="'Q14%20-%20Cost%20of%20Energy'!A9" display="Installed Costs ($ / Watt -  net output)"/>
    <hyperlink ref="A76:B76" location="'Q14%20-%20Cost%20of%20Energy'!A18" display="LCOE (cents / kWh)"/>
    <hyperlink ref="A79" location="'Q3%20-%20Project%20Info'!A9" display="Transaction Cost"/>
    <hyperlink ref="A79:B79" location="'Q15%20-%20Poll%20Question'!A9" display="Transaction Cost"/>
    <hyperlink ref="A3:B3" location="'Q1%20-%20Respondent%20Info'!A9" display="Firm Composition"/>
    <hyperlink ref="A10:B10" location="'Q3%20-%20Project%20Info'!A21" display="Aggregate Capacity in Development (gross MW)"/>
    <hyperlink ref="A11:B11" location="'Q3%20-%20Project%20Info'!A32" display="No. of Projects Financially Closed"/>
    <hyperlink ref="A12:B12" location="'Q3%20-%20Project%20Info'!A43" display="Aggregate Capacity Financially Closed (gross MW)"/>
    <hyperlink ref="A13:B13" location="'Q3%20-%20Project%20Info'!A54" display="Form of Financial Closure"/>
  </hyperlink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G102"/>
  <sheetViews>
    <sheetView workbookViewId="0" topLeftCell="A1">
      <pane ySplit="7" topLeftCell="BM8" activePane="bottomLeft" state="frozen"/>
      <selection pane="topLeft" activeCell="A1" sqref="A1"/>
      <selection pane="bottomLeft" activeCell="A1" sqref="A1:G1"/>
    </sheetView>
  </sheetViews>
  <sheetFormatPr defaultColWidth="8.8515625" defaultRowHeight="12.75"/>
  <cols>
    <col min="1" max="1" width="32.28125" style="10" customWidth="1"/>
    <col min="2" max="7" width="13.7109375" style="10" customWidth="1"/>
    <col min="8" max="16384" width="8.8515625" style="10" customWidth="1"/>
  </cols>
  <sheetData>
    <row r="1" spans="1:7" ht="34.5" customHeight="1" thickBot="1">
      <c r="A1" s="222" t="s">
        <v>368</v>
      </c>
      <c r="B1" s="236" t="s">
        <v>60</v>
      </c>
      <c r="C1" s="236" t="s">
        <v>60</v>
      </c>
      <c r="D1" s="236" t="s">
        <v>60</v>
      </c>
      <c r="E1" s="236" t="s">
        <v>60</v>
      </c>
      <c r="F1" s="236" t="s">
        <v>60</v>
      </c>
      <c r="G1" s="237" t="s">
        <v>60</v>
      </c>
    </row>
    <row r="2" spans="1:7" ht="15.75" customHeight="1" thickBot="1">
      <c r="A2" s="55"/>
      <c r="B2" s="55"/>
      <c r="C2" s="55"/>
      <c r="D2" s="55"/>
      <c r="E2" s="55"/>
      <c r="F2" s="55"/>
      <c r="G2" s="55"/>
    </row>
    <row r="3" spans="1:7" ht="20.25" customHeight="1">
      <c r="A3" s="19"/>
      <c r="B3" s="115"/>
      <c r="C3" s="20"/>
      <c r="D3" s="18" t="s">
        <v>201</v>
      </c>
      <c r="E3" s="73" t="s">
        <v>202</v>
      </c>
      <c r="F3" s="55"/>
      <c r="G3" s="55"/>
    </row>
    <row r="4" spans="1:7" ht="20.25" customHeight="1">
      <c r="A4" s="5"/>
      <c r="B4" s="21"/>
      <c r="C4" s="22"/>
      <c r="D4" s="18" t="s">
        <v>201</v>
      </c>
      <c r="E4" s="74" t="s">
        <v>203</v>
      </c>
      <c r="F4" s="55"/>
      <c r="G4" s="55"/>
    </row>
    <row r="5" spans="1:7" ht="19.5" customHeight="1" thickBot="1">
      <c r="A5" s="5"/>
      <c r="B5" s="5"/>
      <c r="C5" s="7"/>
      <c r="D5" s="18" t="s">
        <v>201</v>
      </c>
      <c r="E5" s="75" t="s">
        <v>204</v>
      </c>
      <c r="F5" s="55"/>
      <c r="G5" s="55"/>
    </row>
    <row r="6" spans="1:7" ht="20.25" customHeight="1" thickBot="1">
      <c r="A6" s="55"/>
      <c r="B6" s="55"/>
      <c r="C6" s="55"/>
      <c r="D6" s="55"/>
      <c r="E6" s="55"/>
      <c r="F6" s="55"/>
      <c r="G6" s="55"/>
    </row>
    <row r="7" spans="1:7" ht="28.5" customHeight="1" thickBot="1">
      <c r="A7" s="227" t="s">
        <v>59</v>
      </c>
      <c r="B7" s="266" t="s">
        <v>59</v>
      </c>
      <c r="C7" s="266" t="s">
        <v>59</v>
      </c>
      <c r="D7" s="266" t="s">
        <v>59</v>
      </c>
      <c r="E7" s="266" t="s">
        <v>59</v>
      </c>
      <c r="F7" s="266" t="s">
        <v>59</v>
      </c>
      <c r="G7" s="267" t="s">
        <v>59</v>
      </c>
    </row>
    <row r="8" spans="1:7" s="30" customFormat="1" ht="15" thickBot="1">
      <c r="A8" s="117"/>
      <c r="B8" s="118"/>
      <c r="C8" s="118"/>
      <c r="D8" s="118"/>
      <c r="E8" s="118"/>
      <c r="F8" s="118"/>
      <c r="G8" s="118"/>
    </row>
    <row r="9" spans="1:7" ht="13.5" thickBot="1">
      <c r="A9" s="269" t="s">
        <v>214</v>
      </c>
      <c r="B9" s="270" t="s">
        <v>214</v>
      </c>
      <c r="C9" s="270" t="s">
        <v>214</v>
      </c>
      <c r="D9" s="270" t="s">
        <v>214</v>
      </c>
      <c r="E9" s="270" t="s">
        <v>214</v>
      </c>
      <c r="F9" s="270" t="s">
        <v>214</v>
      </c>
      <c r="G9" s="271" t="s">
        <v>214</v>
      </c>
    </row>
    <row r="10" spans="1:7" ht="30" customHeight="1">
      <c r="A10" s="29" t="s">
        <v>62</v>
      </c>
      <c r="B10" s="12" t="s">
        <v>215</v>
      </c>
      <c r="C10" s="12" t="s">
        <v>216</v>
      </c>
      <c r="D10" s="12" t="s">
        <v>217</v>
      </c>
      <c r="E10" s="12" t="s">
        <v>218</v>
      </c>
      <c r="F10" s="12" t="s">
        <v>182</v>
      </c>
      <c r="G10" s="13" t="s">
        <v>64</v>
      </c>
    </row>
    <row r="11" spans="1:7" ht="12.75">
      <c r="A11" s="14" t="s">
        <v>88</v>
      </c>
      <c r="B11" s="7">
        <v>5</v>
      </c>
      <c r="C11" s="7">
        <v>0</v>
      </c>
      <c r="D11" s="7">
        <v>0</v>
      </c>
      <c r="E11" s="7">
        <v>1</v>
      </c>
      <c r="F11" s="7">
        <v>2</v>
      </c>
      <c r="G11" s="39">
        <f>SUM(B11:F11)</f>
        <v>8</v>
      </c>
    </row>
    <row r="12" spans="1:7" ht="12.75" customHeight="1">
      <c r="A12" s="14" t="s">
        <v>191</v>
      </c>
      <c r="B12" s="7">
        <v>19</v>
      </c>
      <c r="C12" s="7">
        <v>4</v>
      </c>
      <c r="D12" s="7">
        <v>3</v>
      </c>
      <c r="E12" s="7">
        <v>1</v>
      </c>
      <c r="F12" s="7">
        <v>2</v>
      </c>
      <c r="G12" s="39">
        <f aca="true" t="shared" si="0" ref="G12:G21">SUM(B12:F12)</f>
        <v>29</v>
      </c>
    </row>
    <row r="13" spans="1:7" ht="12.75" customHeight="1">
      <c r="A13" s="14" t="s">
        <v>192</v>
      </c>
      <c r="B13" s="7">
        <v>7</v>
      </c>
      <c r="C13" s="7">
        <v>2</v>
      </c>
      <c r="D13" s="7">
        <v>0</v>
      </c>
      <c r="E13" s="7">
        <v>1</v>
      </c>
      <c r="F13" s="7">
        <v>1</v>
      </c>
      <c r="G13" s="39">
        <f t="shared" si="0"/>
        <v>11</v>
      </c>
    </row>
    <row r="14" spans="1:7" ht="12.75">
      <c r="A14" s="14" t="s">
        <v>193</v>
      </c>
      <c r="B14" s="7">
        <v>2</v>
      </c>
      <c r="C14" s="7">
        <v>0</v>
      </c>
      <c r="D14" s="7">
        <v>1</v>
      </c>
      <c r="E14" s="7">
        <v>2</v>
      </c>
      <c r="F14" s="7">
        <v>1</v>
      </c>
      <c r="G14" s="39">
        <f t="shared" si="0"/>
        <v>6</v>
      </c>
    </row>
    <row r="15" spans="1:7" ht="12.75" customHeight="1">
      <c r="A15" s="14" t="s">
        <v>90</v>
      </c>
      <c r="B15" s="7">
        <v>2</v>
      </c>
      <c r="C15" s="7">
        <v>0</v>
      </c>
      <c r="D15" s="7">
        <v>1</v>
      </c>
      <c r="E15" s="7">
        <v>1</v>
      </c>
      <c r="F15" s="7">
        <v>0</v>
      </c>
      <c r="G15" s="39">
        <f t="shared" si="0"/>
        <v>4</v>
      </c>
    </row>
    <row r="16" spans="1:7" ht="12.75">
      <c r="A16" s="14" t="s">
        <v>91</v>
      </c>
      <c r="B16" s="7">
        <v>0</v>
      </c>
      <c r="C16" s="7">
        <v>0</v>
      </c>
      <c r="D16" s="7">
        <v>0</v>
      </c>
      <c r="E16" s="7">
        <v>1</v>
      </c>
      <c r="F16" s="7">
        <v>0</v>
      </c>
      <c r="G16" s="39">
        <f t="shared" si="0"/>
        <v>1</v>
      </c>
    </row>
    <row r="17" spans="1:7" ht="12.75" customHeight="1">
      <c r="A17" s="14" t="s">
        <v>92</v>
      </c>
      <c r="B17" s="7">
        <v>1</v>
      </c>
      <c r="C17" s="7">
        <v>0</v>
      </c>
      <c r="D17" s="7">
        <v>0</v>
      </c>
      <c r="E17" s="7">
        <v>1</v>
      </c>
      <c r="F17" s="7">
        <v>0</v>
      </c>
      <c r="G17" s="39">
        <f t="shared" si="0"/>
        <v>2</v>
      </c>
    </row>
    <row r="18" spans="1:7" ht="12.75" customHeight="1">
      <c r="A18" s="14" t="s">
        <v>93</v>
      </c>
      <c r="B18" s="7">
        <v>0</v>
      </c>
      <c r="C18" s="7">
        <v>0</v>
      </c>
      <c r="D18" s="7">
        <v>0</v>
      </c>
      <c r="E18" s="7">
        <v>0</v>
      </c>
      <c r="F18" s="7">
        <v>0</v>
      </c>
      <c r="G18" s="39">
        <f t="shared" si="0"/>
        <v>0</v>
      </c>
    </row>
    <row r="19" spans="1:7" ht="12.75">
      <c r="A19" s="14" t="s">
        <v>94</v>
      </c>
      <c r="B19" s="7">
        <v>0</v>
      </c>
      <c r="C19" s="7">
        <v>0</v>
      </c>
      <c r="D19" s="7">
        <v>0</v>
      </c>
      <c r="E19" s="7">
        <v>0</v>
      </c>
      <c r="F19" s="7">
        <v>0</v>
      </c>
      <c r="G19" s="39">
        <f t="shared" si="0"/>
        <v>0</v>
      </c>
    </row>
    <row r="20" spans="1:7" ht="12.75" customHeight="1">
      <c r="A20" s="14" t="s">
        <v>95</v>
      </c>
      <c r="B20" s="7">
        <v>1</v>
      </c>
      <c r="C20" s="7">
        <v>0</v>
      </c>
      <c r="D20" s="7">
        <v>0</v>
      </c>
      <c r="E20" s="7">
        <v>0</v>
      </c>
      <c r="F20" s="7">
        <v>0</v>
      </c>
      <c r="G20" s="39">
        <f t="shared" si="0"/>
        <v>1</v>
      </c>
    </row>
    <row r="21" spans="1:7" ht="12.75">
      <c r="A21" s="49" t="s">
        <v>207</v>
      </c>
      <c r="B21" s="37">
        <f>SUM(B11:B20)</f>
        <v>37</v>
      </c>
      <c r="C21" s="37">
        <f>SUM(C11:C20)</f>
        <v>6</v>
      </c>
      <c r="D21" s="37">
        <f>SUM(D11:D20)</f>
        <v>5</v>
      </c>
      <c r="E21" s="37">
        <f>SUM(E11:E20)</f>
        <v>8</v>
      </c>
      <c r="F21" s="37">
        <f>SUM(F11:F20)</f>
        <v>6</v>
      </c>
      <c r="G21" s="26">
        <f t="shared" si="0"/>
        <v>62</v>
      </c>
    </row>
    <row r="22" spans="1:7" ht="13.5" thickBot="1">
      <c r="A22" s="53" t="s">
        <v>210</v>
      </c>
      <c r="B22" s="59">
        <f>B21/$G21</f>
        <v>0.5967741935483871</v>
      </c>
      <c r="C22" s="59">
        <f>C21/$G21</f>
        <v>0.0967741935483871</v>
      </c>
      <c r="D22" s="59">
        <f>D21/$G21</f>
        <v>0.08064516129032258</v>
      </c>
      <c r="E22" s="59">
        <f>E21/$G21</f>
        <v>0.12903225806451613</v>
      </c>
      <c r="F22" s="59">
        <f>F21/$G21</f>
        <v>0.0967741935483871</v>
      </c>
      <c r="G22" s="60">
        <f>SUM(B22:F22)</f>
        <v>1</v>
      </c>
    </row>
    <row r="23" spans="2:7" ht="12.75">
      <c r="B23" s="58"/>
      <c r="C23" s="58"/>
      <c r="D23" s="58"/>
      <c r="E23" s="58"/>
      <c r="F23" s="58"/>
      <c r="G23" s="58"/>
    </row>
    <row r="24" spans="2:7" s="81" customFormat="1" ht="13.5" thickBot="1">
      <c r="B24" s="58"/>
      <c r="C24" s="58"/>
      <c r="D24" s="58"/>
      <c r="E24" s="58"/>
      <c r="F24" s="58"/>
      <c r="G24" s="58"/>
    </row>
    <row r="25" spans="1:7" s="81" customFormat="1" ht="13.5" thickBot="1">
      <c r="A25" s="264" t="s">
        <v>337</v>
      </c>
      <c r="B25" s="265" t="s">
        <v>214</v>
      </c>
      <c r="C25" s="265" t="s">
        <v>214</v>
      </c>
      <c r="D25" s="265" t="s">
        <v>214</v>
      </c>
      <c r="E25" s="265" t="s">
        <v>214</v>
      </c>
      <c r="F25" s="265" t="s">
        <v>214</v>
      </c>
      <c r="G25" s="279" t="s">
        <v>214</v>
      </c>
    </row>
    <row r="26" spans="1:7" s="81" customFormat="1" ht="25.5">
      <c r="A26" s="102" t="s">
        <v>62</v>
      </c>
      <c r="B26" s="94" t="s">
        <v>215</v>
      </c>
      <c r="C26" s="94" t="s">
        <v>216</v>
      </c>
      <c r="D26" s="94" t="s">
        <v>217</v>
      </c>
      <c r="E26" s="94" t="s">
        <v>218</v>
      </c>
      <c r="F26" s="94" t="s">
        <v>182</v>
      </c>
      <c r="G26" s="95" t="s">
        <v>64</v>
      </c>
    </row>
    <row r="27" spans="1:7" s="81" customFormat="1" ht="12.75">
      <c r="A27" s="85" t="s">
        <v>88</v>
      </c>
      <c r="B27" s="79">
        <f aca="true" t="shared" si="1" ref="B27:F36">B11</f>
        <v>5</v>
      </c>
      <c r="C27" s="79">
        <f t="shared" si="1"/>
        <v>0</v>
      </c>
      <c r="D27" s="79">
        <f t="shared" si="1"/>
        <v>0</v>
      </c>
      <c r="E27" s="79">
        <f t="shared" si="1"/>
        <v>1</v>
      </c>
      <c r="F27" s="79">
        <f t="shared" si="1"/>
        <v>2</v>
      </c>
      <c r="G27" s="96">
        <f>SUM(B27:F27)</f>
        <v>8</v>
      </c>
    </row>
    <row r="28" spans="1:7" s="81" customFormat="1" ht="12.75">
      <c r="A28" s="85" t="s">
        <v>191</v>
      </c>
      <c r="B28" s="79">
        <f t="shared" si="1"/>
        <v>19</v>
      </c>
      <c r="C28" s="79">
        <f t="shared" si="1"/>
        <v>4</v>
      </c>
      <c r="D28" s="79">
        <f t="shared" si="1"/>
        <v>3</v>
      </c>
      <c r="E28" s="79">
        <f t="shared" si="1"/>
        <v>1</v>
      </c>
      <c r="F28" s="79">
        <f t="shared" si="1"/>
        <v>2</v>
      </c>
      <c r="G28" s="96">
        <f>SUM(B28:F28)</f>
        <v>29</v>
      </c>
    </row>
    <row r="29" spans="1:7" s="81" customFormat="1" ht="12.75">
      <c r="A29" s="85" t="s">
        <v>192</v>
      </c>
      <c r="B29" s="79">
        <f t="shared" si="1"/>
        <v>7</v>
      </c>
      <c r="C29" s="79">
        <f t="shared" si="1"/>
        <v>2</v>
      </c>
      <c r="D29" s="79">
        <f t="shared" si="1"/>
        <v>0</v>
      </c>
      <c r="E29" s="79">
        <f t="shared" si="1"/>
        <v>1</v>
      </c>
      <c r="F29" s="79">
        <f t="shared" si="1"/>
        <v>1</v>
      </c>
      <c r="G29" s="96">
        <f aca="true" t="shared" si="2" ref="G29:G36">SUM(B29:F29)</f>
        <v>11</v>
      </c>
    </row>
    <row r="30" spans="1:7" s="81" customFormat="1" ht="12.75">
      <c r="A30" s="85" t="s">
        <v>193</v>
      </c>
      <c r="B30" s="79">
        <f t="shared" si="1"/>
        <v>2</v>
      </c>
      <c r="C30" s="79">
        <f t="shared" si="1"/>
        <v>0</v>
      </c>
      <c r="D30" s="79">
        <f t="shared" si="1"/>
        <v>1</v>
      </c>
      <c r="E30" s="79">
        <f t="shared" si="1"/>
        <v>2</v>
      </c>
      <c r="F30" s="79">
        <f t="shared" si="1"/>
        <v>1</v>
      </c>
      <c r="G30" s="96">
        <f t="shared" si="2"/>
        <v>6</v>
      </c>
    </row>
    <row r="31" spans="1:7" s="81" customFormat="1" ht="12.75">
      <c r="A31" s="85" t="s">
        <v>90</v>
      </c>
      <c r="B31" s="79">
        <f t="shared" si="1"/>
        <v>2</v>
      </c>
      <c r="C31" s="79">
        <f t="shared" si="1"/>
        <v>0</v>
      </c>
      <c r="D31" s="79">
        <f t="shared" si="1"/>
        <v>1</v>
      </c>
      <c r="E31" s="79">
        <f t="shared" si="1"/>
        <v>1</v>
      </c>
      <c r="F31" s="79">
        <f t="shared" si="1"/>
        <v>0</v>
      </c>
      <c r="G31" s="96">
        <f t="shared" si="2"/>
        <v>4</v>
      </c>
    </row>
    <row r="32" spans="1:7" s="81" customFormat="1" ht="12.75">
      <c r="A32" s="85" t="s">
        <v>91</v>
      </c>
      <c r="B32" s="79">
        <f t="shared" si="1"/>
        <v>0</v>
      </c>
      <c r="C32" s="79">
        <f t="shared" si="1"/>
        <v>0</v>
      </c>
      <c r="D32" s="79">
        <f t="shared" si="1"/>
        <v>0</v>
      </c>
      <c r="E32" s="79">
        <f t="shared" si="1"/>
        <v>1</v>
      </c>
      <c r="F32" s="79">
        <f t="shared" si="1"/>
        <v>0</v>
      </c>
      <c r="G32" s="96">
        <f t="shared" si="2"/>
        <v>1</v>
      </c>
    </row>
    <row r="33" spans="1:7" s="81" customFormat="1" ht="12.75">
      <c r="A33" s="85" t="s">
        <v>92</v>
      </c>
      <c r="B33" s="79">
        <f t="shared" si="1"/>
        <v>1</v>
      </c>
      <c r="C33" s="79">
        <f t="shared" si="1"/>
        <v>0</v>
      </c>
      <c r="D33" s="79">
        <f t="shared" si="1"/>
        <v>0</v>
      </c>
      <c r="E33" s="79">
        <f t="shared" si="1"/>
        <v>1</v>
      </c>
      <c r="F33" s="79">
        <f t="shared" si="1"/>
        <v>0</v>
      </c>
      <c r="G33" s="96">
        <f t="shared" si="2"/>
        <v>2</v>
      </c>
    </row>
    <row r="34" spans="1:7" s="81" customFormat="1" ht="12.75">
      <c r="A34" s="85" t="s">
        <v>93</v>
      </c>
      <c r="B34" s="79">
        <f t="shared" si="1"/>
        <v>0</v>
      </c>
      <c r="C34" s="79">
        <f t="shared" si="1"/>
        <v>0</v>
      </c>
      <c r="D34" s="79">
        <f t="shared" si="1"/>
        <v>0</v>
      </c>
      <c r="E34" s="79">
        <f t="shared" si="1"/>
        <v>0</v>
      </c>
      <c r="F34" s="79">
        <f t="shared" si="1"/>
        <v>0</v>
      </c>
      <c r="G34" s="96">
        <f t="shared" si="2"/>
        <v>0</v>
      </c>
    </row>
    <row r="35" spans="1:7" s="81" customFormat="1" ht="12.75">
      <c r="A35" s="85" t="s">
        <v>94</v>
      </c>
      <c r="B35" s="79">
        <f t="shared" si="1"/>
        <v>0</v>
      </c>
      <c r="C35" s="79">
        <f t="shared" si="1"/>
        <v>0</v>
      </c>
      <c r="D35" s="79">
        <f t="shared" si="1"/>
        <v>0</v>
      </c>
      <c r="E35" s="79">
        <f t="shared" si="1"/>
        <v>0</v>
      </c>
      <c r="F35" s="79">
        <f t="shared" si="1"/>
        <v>0</v>
      </c>
      <c r="G35" s="96">
        <f t="shared" si="2"/>
        <v>0</v>
      </c>
    </row>
    <row r="36" spans="1:7" s="81" customFormat="1" ht="12.75">
      <c r="A36" s="85" t="s">
        <v>95</v>
      </c>
      <c r="B36" s="79">
        <f t="shared" si="1"/>
        <v>1</v>
      </c>
      <c r="C36" s="79">
        <f t="shared" si="1"/>
        <v>0</v>
      </c>
      <c r="D36" s="79">
        <f t="shared" si="1"/>
        <v>0</v>
      </c>
      <c r="E36" s="79">
        <f t="shared" si="1"/>
        <v>0</v>
      </c>
      <c r="F36" s="79">
        <f t="shared" si="1"/>
        <v>0</v>
      </c>
      <c r="G36" s="96">
        <f t="shared" si="2"/>
        <v>1</v>
      </c>
    </row>
    <row r="37" spans="1:7" s="81" customFormat="1" ht="12.75">
      <c r="A37" s="107" t="s">
        <v>207</v>
      </c>
      <c r="B37" s="89">
        <f aca="true" t="shared" si="3" ref="B37:G37">SUM(B27:B36)</f>
        <v>37</v>
      </c>
      <c r="C37" s="89">
        <f t="shared" si="3"/>
        <v>6</v>
      </c>
      <c r="D37" s="89">
        <f t="shared" si="3"/>
        <v>5</v>
      </c>
      <c r="E37" s="89">
        <f t="shared" si="3"/>
        <v>8</v>
      </c>
      <c r="F37" s="89">
        <f t="shared" si="3"/>
        <v>6</v>
      </c>
      <c r="G37" s="108">
        <f t="shared" si="3"/>
        <v>62</v>
      </c>
    </row>
    <row r="38" spans="1:7" s="81" customFormat="1" ht="13.5" thickBot="1">
      <c r="A38" s="101" t="s">
        <v>210</v>
      </c>
      <c r="B38" s="109">
        <f>B37/$G37</f>
        <v>0.5967741935483871</v>
      </c>
      <c r="C38" s="109">
        <f>C37/$G37</f>
        <v>0.0967741935483871</v>
      </c>
      <c r="D38" s="109">
        <f>D37/$G37</f>
        <v>0.08064516129032258</v>
      </c>
      <c r="E38" s="109">
        <f>E37/$G37</f>
        <v>0.12903225806451613</v>
      </c>
      <c r="F38" s="109">
        <f>F37/$G37</f>
        <v>0.0967741935483871</v>
      </c>
      <c r="G38" s="110">
        <f>SUM(B38:F38)</f>
        <v>1</v>
      </c>
    </row>
    <row r="39" spans="2:7" s="81" customFormat="1" ht="12.75">
      <c r="B39" s="58"/>
      <c r="C39" s="58"/>
      <c r="D39" s="58"/>
      <c r="E39" s="58"/>
      <c r="F39" s="58"/>
      <c r="G39" s="58"/>
    </row>
    <row r="40" spans="2:7" ht="13.5" thickBot="1">
      <c r="B40" s="58"/>
      <c r="C40" s="58"/>
      <c r="D40" s="58"/>
      <c r="E40" s="58"/>
      <c r="F40" s="58"/>
      <c r="G40" s="58"/>
    </row>
    <row r="41" spans="1:7" ht="13.5" thickBot="1">
      <c r="A41" s="269" t="s">
        <v>219</v>
      </c>
      <c r="B41" s="270" t="s">
        <v>219</v>
      </c>
      <c r="C41" s="270" t="s">
        <v>219</v>
      </c>
      <c r="D41" s="270" t="s">
        <v>219</v>
      </c>
      <c r="E41" s="270" t="s">
        <v>219</v>
      </c>
      <c r="F41" s="270" t="s">
        <v>219</v>
      </c>
      <c r="G41" s="271" t="s">
        <v>219</v>
      </c>
    </row>
    <row r="42" spans="1:7" ht="30" customHeight="1">
      <c r="A42" s="29" t="s">
        <v>62</v>
      </c>
      <c r="B42" s="12" t="s">
        <v>215</v>
      </c>
      <c r="C42" s="12" t="s">
        <v>216</v>
      </c>
      <c r="D42" s="12" t="s">
        <v>217</v>
      </c>
      <c r="E42" s="12" t="s">
        <v>218</v>
      </c>
      <c r="F42" s="12" t="s">
        <v>182</v>
      </c>
      <c r="G42" s="13" t="s">
        <v>64</v>
      </c>
    </row>
    <row r="43" spans="1:7" ht="12.75">
      <c r="A43" s="14" t="str">
        <f>A11</f>
        <v>Wind</v>
      </c>
      <c r="B43" s="7">
        <v>3</v>
      </c>
      <c r="C43" s="7">
        <v>0</v>
      </c>
      <c r="D43" s="7">
        <v>2</v>
      </c>
      <c r="E43" s="7">
        <v>0</v>
      </c>
      <c r="F43" s="7">
        <v>3</v>
      </c>
      <c r="G43" s="39">
        <f>SUM(B43:F43)</f>
        <v>8</v>
      </c>
    </row>
    <row r="44" spans="1:7" ht="12.75" customHeight="1">
      <c r="A44" s="14" t="str">
        <f aca="true" t="shared" si="4" ref="A44:A52">A12</f>
        <v>PV &lt; 1 MW</v>
      </c>
      <c r="B44" s="7">
        <v>18</v>
      </c>
      <c r="C44" s="7">
        <v>5</v>
      </c>
      <c r="D44" s="7">
        <v>2</v>
      </c>
      <c r="E44" s="7">
        <v>1</v>
      </c>
      <c r="F44" s="7">
        <v>4</v>
      </c>
      <c r="G44" s="39">
        <f aca="true" t="shared" si="5" ref="G44:G52">SUM(B44:F44)</f>
        <v>30</v>
      </c>
    </row>
    <row r="45" spans="1:7" ht="12.75" customHeight="1">
      <c r="A45" s="14" t="str">
        <f t="shared" si="4"/>
        <v>PV &gt;= 1 MW</v>
      </c>
      <c r="B45" s="7">
        <v>4</v>
      </c>
      <c r="C45" s="7">
        <v>1</v>
      </c>
      <c r="D45" s="7">
        <v>3</v>
      </c>
      <c r="E45" s="7">
        <v>0</v>
      </c>
      <c r="F45" s="7">
        <v>3</v>
      </c>
      <c r="G45" s="39">
        <f t="shared" si="5"/>
        <v>11</v>
      </c>
    </row>
    <row r="46" spans="1:7" ht="12.75">
      <c r="A46" s="14" t="str">
        <f t="shared" si="4"/>
        <v>CSP</v>
      </c>
      <c r="B46" s="7">
        <v>1</v>
      </c>
      <c r="C46" s="7">
        <v>1</v>
      </c>
      <c r="D46" s="7">
        <v>2</v>
      </c>
      <c r="E46" s="7">
        <v>1</v>
      </c>
      <c r="F46" s="7">
        <v>1</v>
      </c>
      <c r="G46" s="39">
        <f t="shared" si="5"/>
        <v>6</v>
      </c>
    </row>
    <row r="47" spans="1:7" ht="12.75" customHeight="1">
      <c r="A47" s="14" t="str">
        <f t="shared" si="4"/>
        <v>Solar Thermal (non-elec)</v>
      </c>
      <c r="B47" s="7">
        <v>2</v>
      </c>
      <c r="C47" s="7">
        <v>1</v>
      </c>
      <c r="D47" s="7">
        <v>0</v>
      </c>
      <c r="E47" s="7">
        <v>0</v>
      </c>
      <c r="F47" s="7">
        <v>1</v>
      </c>
      <c r="G47" s="39">
        <f t="shared" si="5"/>
        <v>4</v>
      </c>
    </row>
    <row r="48" spans="1:7" ht="12.75">
      <c r="A48" s="14" t="str">
        <f t="shared" si="4"/>
        <v>Geothermal</v>
      </c>
      <c r="B48" s="7">
        <v>0</v>
      </c>
      <c r="C48" s="7">
        <v>0</v>
      </c>
      <c r="D48" s="7">
        <v>1</v>
      </c>
      <c r="E48" s="7">
        <v>0</v>
      </c>
      <c r="F48" s="7">
        <v>0</v>
      </c>
      <c r="G48" s="39">
        <f t="shared" si="5"/>
        <v>1</v>
      </c>
    </row>
    <row r="49" spans="1:7" ht="12.75" customHeight="1">
      <c r="A49" s="14" t="str">
        <f t="shared" si="4"/>
        <v>Biomass - Elec</v>
      </c>
      <c r="B49" s="7">
        <v>0</v>
      </c>
      <c r="C49" s="7">
        <v>1</v>
      </c>
      <c r="D49" s="7">
        <v>1</v>
      </c>
      <c r="E49" s="7">
        <v>0</v>
      </c>
      <c r="F49" s="7">
        <v>0</v>
      </c>
      <c r="G49" s="39">
        <f t="shared" si="5"/>
        <v>2</v>
      </c>
    </row>
    <row r="50" spans="1:7" ht="12.75" customHeight="1">
      <c r="A50" s="14" t="str">
        <f t="shared" si="4"/>
        <v>Biomass - Non-elec</v>
      </c>
      <c r="B50" s="7">
        <v>0</v>
      </c>
      <c r="C50" s="7">
        <v>0</v>
      </c>
      <c r="D50" s="7">
        <v>0</v>
      </c>
      <c r="E50" s="7">
        <v>0</v>
      </c>
      <c r="F50" s="7">
        <v>0</v>
      </c>
      <c r="G50" s="39">
        <f t="shared" si="5"/>
        <v>0</v>
      </c>
    </row>
    <row r="51" spans="1:7" ht="12.75">
      <c r="A51" s="14" t="str">
        <f t="shared" si="4"/>
        <v>Hydro</v>
      </c>
      <c r="B51" s="7">
        <v>0</v>
      </c>
      <c r="C51" s="7">
        <v>0</v>
      </c>
      <c r="D51" s="7">
        <v>0</v>
      </c>
      <c r="E51" s="7">
        <v>0</v>
      </c>
      <c r="F51" s="7">
        <v>0</v>
      </c>
      <c r="G51" s="39">
        <f t="shared" si="5"/>
        <v>0</v>
      </c>
    </row>
    <row r="52" spans="1:7" ht="12.75" customHeight="1">
      <c r="A52" s="14" t="str">
        <f t="shared" si="4"/>
        <v>Other Technologies</v>
      </c>
      <c r="B52" s="7">
        <v>1</v>
      </c>
      <c r="C52" s="7">
        <v>0</v>
      </c>
      <c r="D52" s="7">
        <v>0</v>
      </c>
      <c r="E52" s="7">
        <v>0</v>
      </c>
      <c r="F52" s="7">
        <v>0</v>
      </c>
      <c r="G52" s="39">
        <f t="shared" si="5"/>
        <v>1</v>
      </c>
    </row>
    <row r="53" spans="1:7" ht="12.75" customHeight="1">
      <c r="A53" s="50" t="s">
        <v>207</v>
      </c>
      <c r="B53" s="33">
        <f>SUM(B43:B52)</f>
        <v>29</v>
      </c>
      <c r="C53" s="33">
        <f>SUM(C43:C52)</f>
        <v>9</v>
      </c>
      <c r="D53" s="33">
        <f>SUM(D43:D52)</f>
        <v>11</v>
      </c>
      <c r="E53" s="33">
        <f>SUM(E43:E52)</f>
        <v>2</v>
      </c>
      <c r="F53" s="33">
        <f>SUM(F43:F52)</f>
        <v>12</v>
      </c>
      <c r="G53" s="26">
        <f>SUM(B53:F53)</f>
        <v>63</v>
      </c>
    </row>
    <row r="54" spans="1:7" ht="12.75" customHeight="1" thickBot="1">
      <c r="A54" s="51" t="s">
        <v>210</v>
      </c>
      <c r="B54" s="61">
        <f>B53/$G53</f>
        <v>0.4603174603174603</v>
      </c>
      <c r="C54" s="61">
        <f>C53/$G53</f>
        <v>0.14285714285714285</v>
      </c>
      <c r="D54" s="61">
        <f>D53/$G53</f>
        <v>0.1746031746031746</v>
      </c>
      <c r="E54" s="61">
        <f>E53/$G53</f>
        <v>0.031746031746031744</v>
      </c>
      <c r="F54" s="61">
        <f>F53/$G53</f>
        <v>0.19047619047619047</v>
      </c>
      <c r="G54" s="62">
        <f>SUM(B54:F54)</f>
        <v>0.9999999999999999</v>
      </c>
    </row>
    <row r="56" s="81" customFormat="1" ht="13.5" thickBot="1"/>
    <row r="57" spans="1:7" s="81" customFormat="1" ht="13.5" thickBot="1">
      <c r="A57" s="264" t="s">
        <v>338</v>
      </c>
      <c r="B57" s="265" t="s">
        <v>219</v>
      </c>
      <c r="C57" s="265" t="s">
        <v>219</v>
      </c>
      <c r="D57" s="265" t="s">
        <v>219</v>
      </c>
      <c r="E57" s="265" t="s">
        <v>219</v>
      </c>
      <c r="F57" s="265" t="s">
        <v>219</v>
      </c>
      <c r="G57" s="279" t="s">
        <v>219</v>
      </c>
    </row>
    <row r="58" spans="1:7" s="81" customFormat="1" ht="25.5">
      <c r="A58" s="102" t="s">
        <v>62</v>
      </c>
      <c r="B58" s="94" t="s">
        <v>215</v>
      </c>
      <c r="C58" s="94" t="s">
        <v>216</v>
      </c>
      <c r="D58" s="94" t="s">
        <v>217</v>
      </c>
      <c r="E58" s="94" t="s">
        <v>218</v>
      </c>
      <c r="F58" s="94" t="s">
        <v>182</v>
      </c>
      <c r="G58" s="95" t="s">
        <v>64</v>
      </c>
    </row>
    <row r="59" spans="1:7" s="81" customFormat="1" ht="12.75">
      <c r="A59" s="85" t="str">
        <f>A27</f>
        <v>Wind</v>
      </c>
      <c r="B59" s="79">
        <f aca="true" t="shared" si="6" ref="B59:F68">B43</f>
        <v>3</v>
      </c>
      <c r="C59" s="79">
        <f t="shared" si="6"/>
        <v>0</v>
      </c>
      <c r="D59" s="79">
        <f t="shared" si="6"/>
        <v>2</v>
      </c>
      <c r="E59" s="79">
        <f t="shared" si="6"/>
        <v>0</v>
      </c>
      <c r="F59" s="79">
        <f t="shared" si="6"/>
        <v>3</v>
      </c>
      <c r="G59" s="96">
        <f>SUM(B59:F59)</f>
        <v>8</v>
      </c>
    </row>
    <row r="60" spans="1:7" s="81" customFormat="1" ht="12.75">
      <c r="A60" s="85" t="str">
        <f aca="true" t="shared" si="7" ref="A60:A68">A28</f>
        <v>PV &lt; 1 MW</v>
      </c>
      <c r="B60" s="79">
        <f t="shared" si="6"/>
        <v>18</v>
      </c>
      <c r="C60" s="79">
        <f t="shared" si="6"/>
        <v>5</v>
      </c>
      <c r="D60" s="79">
        <f t="shared" si="6"/>
        <v>2</v>
      </c>
      <c r="E60" s="79">
        <f t="shared" si="6"/>
        <v>1</v>
      </c>
      <c r="F60" s="79">
        <f t="shared" si="6"/>
        <v>4</v>
      </c>
      <c r="G60" s="96">
        <f>SUM(B60:F60)</f>
        <v>30</v>
      </c>
    </row>
    <row r="61" spans="1:7" s="81" customFormat="1" ht="12.75">
      <c r="A61" s="85" t="str">
        <f t="shared" si="7"/>
        <v>PV &gt;= 1 MW</v>
      </c>
      <c r="B61" s="79">
        <f t="shared" si="6"/>
        <v>4</v>
      </c>
      <c r="C61" s="79">
        <f t="shared" si="6"/>
        <v>1</v>
      </c>
      <c r="D61" s="79">
        <f t="shared" si="6"/>
        <v>3</v>
      </c>
      <c r="E61" s="79">
        <f t="shared" si="6"/>
        <v>0</v>
      </c>
      <c r="F61" s="79">
        <f t="shared" si="6"/>
        <v>3</v>
      </c>
      <c r="G61" s="96">
        <f aca="true" t="shared" si="8" ref="G61:G68">SUM(B61:F61)</f>
        <v>11</v>
      </c>
    </row>
    <row r="62" spans="1:7" s="81" customFormat="1" ht="12.75">
      <c r="A62" s="85" t="str">
        <f t="shared" si="7"/>
        <v>CSP</v>
      </c>
      <c r="B62" s="79">
        <f t="shared" si="6"/>
        <v>1</v>
      </c>
      <c r="C62" s="79">
        <f t="shared" si="6"/>
        <v>1</v>
      </c>
      <c r="D62" s="79">
        <f t="shared" si="6"/>
        <v>2</v>
      </c>
      <c r="E62" s="79">
        <f t="shared" si="6"/>
        <v>1</v>
      </c>
      <c r="F62" s="79">
        <f t="shared" si="6"/>
        <v>1</v>
      </c>
      <c r="G62" s="96">
        <f t="shared" si="8"/>
        <v>6</v>
      </c>
    </row>
    <row r="63" spans="1:7" s="81" customFormat="1" ht="12.75">
      <c r="A63" s="85" t="str">
        <f t="shared" si="7"/>
        <v>Solar Thermal (non-elec)</v>
      </c>
      <c r="B63" s="79">
        <f t="shared" si="6"/>
        <v>2</v>
      </c>
      <c r="C63" s="79">
        <f t="shared" si="6"/>
        <v>1</v>
      </c>
      <c r="D63" s="79">
        <f t="shared" si="6"/>
        <v>0</v>
      </c>
      <c r="E63" s="79">
        <f t="shared" si="6"/>
        <v>0</v>
      </c>
      <c r="F63" s="79">
        <f t="shared" si="6"/>
        <v>1</v>
      </c>
      <c r="G63" s="96">
        <f t="shared" si="8"/>
        <v>4</v>
      </c>
    </row>
    <row r="64" spans="1:7" s="81" customFormat="1" ht="12.75">
      <c r="A64" s="85" t="str">
        <f t="shared" si="7"/>
        <v>Geothermal</v>
      </c>
      <c r="B64" s="79">
        <f t="shared" si="6"/>
        <v>0</v>
      </c>
      <c r="C64" s="79">
        <f t="shared" si="6"/>
        <v>0</v>
      </c>
      <c r="D64" s="79">
        <f t="shared" si="6"/>
        <v>1</v>
      </c>
      <c r="E64" s="79">
        <f t="shared" si="6"/>
        <v>0</v>
      </c>
      <c r="F64" s="79">
        <f t="shared" si="6"/>
        <v>0</v>
      </c>
      <c r="G64" s="96">
        <f t="shared" si="8"/>
        <v>1</v>
      </c>
    </row>
    <row r="65" spans="1:7" s="81" customFormat="1" ht="12.75">
      <c r="A65" s="85" t="str">
        <f t="shared" si="7"/>
        <v>Biomass - Elec</v>
      </c>
      <c r="B65" s="79">
        <f t="shared" si="6"/>
        <v>0</v>
      </c>
      <c r="C65" s="79">
        <f t="shared" si="6"/>
        <v>1</v>
      </c>
      <c r="D65" s="79">
        <f t="shared" si="6"/>
        <v>1</v>
      </c>
      <c r="E65" s="79">
        <f t="shared" si="6"/>
        <v>0</v>
      </c>
      <c r="F65" s="79">
        <f t="shared" si="6"/>
        <v>0</v>
      </c>
      <c r="G65" s="96">
        <f t="shared" si="8"/>
        <v>2</v>
      </c>
    </row>
    <row r="66" spans="1:7" s="81" customFormat="1" ht="12.75">
      <c r="A66" s="85" t="str">
        <f t="shared" si="7"/>
        <v>Biomass - Non-elec</v>
      </c>
      <c r="B66" s="79">
        <f t="shared" si="6"/>
        <v>0</v>
      </c>
      <c r="C66" s="79">
        <f t="shared" si="6"/>
        <v>0</v>
      </c>
      <c r="D66" s="79">
        <f t="shared" si="6"/>
        <v>0</v>
      </c>
      <c r="E66" s="79">
        <f t="shared" si="6"/>
        <v>0</v>
      </c>
      <c r="F66" s="79">
        <f t="shared" si="6"/>
        <v>0</v>
      </c>
      <c r="G66" s="96">
        <f t="shared" si="8"/>
        <v>0</v>
      </c>
    </row>
    <row r="67" spans="1:7" s="81" customFormat="1" ht="12.75">
      <c r="A67" s="85" t="str">
        <f t="shared" si="7"/>
        <v>Hydro</v>
      </c>
      <c r="B67" s="79">
        <f t="shared" si="6"/>
        <v>0</v>
      </c>
      <c r="C67" s="79">
        <f t="shared" si="6"/>
        <v>0</v>
      </c>
      <c r="D67" s="79">
        <f t="shared" si="6"/>
        <v>0</v>
      </c>
      <c r="E67" s="79">
        <f t="shared" si="6"/>
        <v>0</v>
      </c>
      <c r="F67" s="79">
        <f t="shared" si="6"/>
        <v>0</v>
      </c>
      <c r="G67" s="96">
        <f t="shared" si="8"/>
        <v>0</v>
      </c>
    </row>
    <row r="68" spans="1:7" s="81" customFormat="1" ht="12.75">
      <c r="A68" s="85" t="str">
        <f t="shared" si="7"/>
        <v>Other Technologies</v>
      </c>
      <c r="B68" s="79">
        <f t="shared" si="6"/>
        <v>1</v>
      </c>
      <c r="C68" s="79">
        <f t="shared" si="6"/>
        <v>0</v>
      </c>
      <c r="D68" s="79">
        <f t="shared" si="6"/>
        <v>0</v>
      </c>
      <c r="E68" s="79">
        <f t="shared" si="6"/>
        <v>0</v>
      </c>
      <c r="F68" s="79">
        <f t="shared" si="6"/>
        <v>0</v>
      </c>
      <c r="G68" s="96">
        <f t="shared" si="8"/>
        <v>1</v>
      </c>
    </row>
    <row r="69" spans="1:7" s="81" customFormat="1" ht="12.75">
      <c r="A69" s="85" t="s">
        <v>207</v>
      </c>
      <c r="B69" s="79">
        <f aca="true" t="shared" si="9" ref="B69:G69">SUM(B59:B68)</f>
        <v>29</v>
      </c>
      <c r="C69" s="79">
        <f t="shared" si="9"/>
        <v>9</v>
      </c>
      <c r="D69" s="79">
        <f t="shared" si="9"/>
        <v>11</v>
      </c>
      <c r="E69" s="79">
        <f t="shared" si="9"/>
        <v>2</v>
      </c>
      <c r="F69" s="79">
        <f t="shared" si="9"/>
        <v>12</v>
      </c>
      <c r="G69" s="111">
        <f t="shared" si="9"/>
        <v>63</v>
      </c>
    </row>
    <row r="70" spans="1:7" s="81" customFormat="1" ht="13.5" thickBot="1">
      <c r="A70" s="100" t="s">
        <v>210</v>
      </c>
      <c r="B70" s="103">
        <f>B69/$G69</f>
        <v>0.4603174603174603</v>
      </c>
      <c r="C70" s="103">
        <f>C69/$G69</f>
        <v>0.14285714285714285</v>
      </c>
      <c r="D70" s="103">
        <f>D69/$G69</f>
        <v>0.1746031746031746</v>
      </c>
      <c r="E70" s="103">
        <f>E69/$G69</f>
        <v>0.031746031746031744</v>
      </c>
      <c r="F70" s="103">
        <f>F69/$G69</f>
        <v>0.19047619047619047</v>
      </c>
      <c r="G70" s="104">
        <f>SUM(B70:F70)</f>
        <v>0.9999999999999999</v>
      </c>
    </row>
    <row r="71" s="81" customFormat="1" ht="12.75"/>
    <row r="72" ht="13.5" thickBot="1"/>
    <row r="73" spans="1:7" ht="13.5" thickBot="1">
      <c r="A73" s="269" t="s">
        <v>220</v>
      </c>
      <c r="B73" s="270" t="s">
        <v>220</v>
      </c>
      <c r="C73" s="270" t="s">
        <v>220</v>
      </c>
      <c r="D73" s="270" t="s">
        <v>220</v>
      </c>
      <c r="E73" s="270" t="s">
        <v>220</v>
      </c>
      <c r="F73" s="270" t="s">
        <v>220</v>
      </c>
      <c r="G73" s="271" t="s">
        <v>220</v>
      </c>
    </row>
    <row r="74" spans="1:7" ht="30" customHeight="1">
      <c r="A74" s="68" t="s">
        <v>62</v>
      </c>
      <c r="B74" s="69" t="s">
        <v>215</v>
      </c>
      <c r="C74" s="69" t="s">
        <v>216</v>
      </c>
      <c r="D74" s="69" t="s">
        <v>217</v>
      </c>
      <c r="E74" s="69" t="s">
        <v>218</v>
      </c>
      <c r="F74" s="69" t="s">
        <v>182</v>
      </c>
      <c r="G74" s="13" t="s">
        <v>64</v>
      </c>
    </row>
    <row r="75" spans="1:7" ht="12.75">
      <c r="A75" s="70" t="str">
        <f>A43</f>
        <v>Wind</v>
      </c>
      <c r="B75" s="7">
        <v>3</v>
      </c>
      <c r="C75" s="7">
        <v>3</v>
      </c>
      <c r="D75" s="7">
        <v>1</v>
      </c>
      <c r="E75" s="7">
        <v>0</v>
      </c>
      <c r="F75" s="7">
        <v>1</v>
      </c>
      <c r="G75" s="39">
        <f>SUM(B75:F75)</f>
        <v>8</v>
      </c>
    </row>
    <row r="76" spans="1:7" ht="12.75" customHeight="1">
      <c r="A76" s="70" t="str">
        <f aca="true" t="shared" si="10" ref="A76:A84">A44</f>
        <v>PV &lt; 1 MW</v>
      </c>
      <c r="B76" s="7">
        <v>17</v>
      </c>
      <c r="C76" s="7">
        <v>2</v>
      </c>
      <c r="D76" s="7">
        <v>1</v>
      </c>
      <c r="E76" s="7">
        <v>2</v>
      </c>
      <c r="F76" s="7">
        <v>6</v>
      </c>
      <c r="G76" s="39">
        <f aca="true" t="shared" si="11" ref="G76:G84">SUM(B76:F76)</f>
        <v>28</v>
      </c>
    </row>
    <row r="77" spans="1:7" ht="12.75" customHeight="1">
      <c r="A77" s="70" t="str">
        <f t="shared" si="10"/>
        <v>PV &gt;= 1 MW</v>
      </c>
      <c r="B77" s="7">
        <v>6</v>
      </c>
      <c r="C77" s="7">
        <v>2</v>
      </c>
      <c r="D77" s="7">
        <v>3</v>
      </c>
      <c r="E77" s="7">
        <v>0</v>
      </c>
      <c r="F77" s="7">
        <v>0</v>
      </c>
      <c r="G77" s="39">
        <f t="shared" si="11"/>
        <v>11</v>
      </c>
    </row>
    <row r="78" spans="1:7" ht="12.75">
      <c r="A78" s="70" t="str">
        <f t="shared" si="10"/>
        <v>CSP</v>
      </c>
      <c r="B78" s="7">
        <v>2</v>
      </c>
      <c r="C78" s="7">
        <v>0</v>
      </c>
      <c r="D78" s="7">
        <v>1</v>
      </c>
      <c r="E78" s="7">
        <v>1</v>
      </c>
      <c r="F78" s="7">
        <v>1</v>
      </c>
      <c r="G78" s="39">
        <f t="shared" si="11"/>
        <v>5</v>
      </c>
    </row>
    <row r="79" spans="1:7" ht="12.75" customHeight="1">
      <c r="A79" s="70" t="str">
        <f t="shared" si="10"/>
        <v>Solar Thermal (non-elec)</v>
      </c>
      <c r="B79" s="7">
        <v>1</v>
      </c>
      <c r="C79" s="7">
        <v>0</v>
      </c>
      <c r="D79" s="7">
        <v>0</v>
      </c>
      <c r="E79" s="7">
        <v>2</v>
      </c>
      <c r="F79" s="7">
        <v>1</v>
      </c>
      <c r="G79" s="39">
        <f t="shared" si="11"/>
        <v>4</v>
      </c>
    </row>
    <row r="80" spans="1:7" ht="12.75">
      <c r="A80" s="70" t="str">
        <f t="shared" si="10"/>
        <v>Geothermal</v>
      </c>
      <c r="B80" s="7">
        <v>0</v>
      </c>
      <c r="C80" s="7">
        <v>0</v>
      </c>
      <c r="D80" s="7">
        <v>1</v>
      </c>
      <c r="E80" s="7">
        <v>0</v>
      </c>
      <c r="F80" s="7">
        <v>0</v>
      </c>
      <c r="G80" s="39">
        <f t="shared" si="11"/>
        <v>1</v>
      </c>
    </row>
    <row r="81" spans="1:7" ht="12.75" customHeight="1">
      <c r="A81" s="70" t="str">
        <f t="shared" si="10"/>
        <v>Biomass - Elec</v>
      </c>
      <c r="B81" s="7">
        <v>0</v>
      </c>
      <c r="C81" s="7">
        <v>0</v>
      </c>
      <c r="D81" s="7">
        <v>1</v>
      </c>
      <c r="E81" s="7">
        <v>1</v>
      </c>
      <c r="F81" s="7">
        <v>0</v>
      </c>
      <c r="G81" s="39">
        <f t="shared" si="11"/>
        <v>2</v>
      </c>
    </row>
    <row r="82" spans="1:7" ht="12.75" customHeight="1">
      <c r="A82" s="70" t="str">
        <f t="shared" si="10"/>
        <v>Biomass - Non-elec</v>
      </c>
      <c r="B82" s="7">
        <v>0</v>
      </c>
      <c r="C82" s="7">
        <v>0</v>
      </c>
      <c r="D82" s="7">
        <v>0</v>
      </c>
      <c r="E82" s="7">
        <v>0</v>
      </c>
      <c r="F82" s="7">
        <v>0</v>
      </c>
      <c r="G82" s="39">
        <f t="shared" si="11"/>
        <v>0</v>
      </c>
    </row>
    <row r="83" spans="1:7" ht="12.75">
      <c r="A83" s="70" t="str">
        <f t="shared" si="10"/>
        <v>Hydro</v>
      </c>
      <c r="B83" s="7">
        <v>0</v>
      </c>
      <c r="C83" s="7">
        <v>0</v>
      </c>
      <c r="D83" s="7">
        <v>0</v>
      </c>
      <c r="E83" s="7">
        <v>0</v>
      </c>
      <c r="F83" s="7">
        <v>0</v>
      </c>
      <c r="G83" s="39">
        <f t="shared" si="11"/>
        <v>0</v>
      </c>
    </row>
    <row r="84" spans="1:7" ht="12.75" customHeight="1">
      <c r="A84" s="70" t="str">
        <f t="shared" si="10"/>
        <v>Other Technologies</v>
      </c>
      <c r="B84" s="7">
        <v>1</v>
      </c>
      <c r="C84" s="7">
        <v>0</v>
      </c>
      <c r="D84" s="7">
        <v>0</v>
      </c>
      <c r="E84" s="7">
        <v>0</v>
      </c>
      <c r="F84" s="7">
        <v>0</v>
      </c>
      <c r="G84" s="39">
        <f t="shared" si="11"/>
        <v>1</v>
      </c>
    </row>
    <row r="85" spans="1:7" ht="12.75" customHeight="1">
      <c r="A85" s="71" t="s">
        <v>207</v>
      </c>
      <c r="B85" s="33">
        <f aca="true" t="shared" si="12" ref="B85:G85">SUM(B75:B84)</f>
        <v>30</v>
      </c>
      <c r="C85" s="33">
        <f t="shared" si="12"/>
        <v>7</v>
      </c>
      <c r="D85" s="33">
        <f t="shared" si="12"/>
        <v>8</v>
      </c>
      <c r="E85" s="33">
        <f t="shared" si="12"/>
        <v>6</v>
      </c>
      <c r="F85" s="33">
        <f t="shared" si="12"/>
        <v>9</v>
      </c>
      <c r="G85" s="63">
        <f t="shared" si="12"/>
        <v>60</v>
      </c>
    </row>
    <row r="86" spans="1:7" ht="12.75" customHeight="1" thickBot="1">
      <c r="A86" s="51" t="s">
        <v>210</v>
      </c>
      <c r="B86" s="61">
        <f>B85/$G85</f>
        <v>0.5</v>
      </c>
      <c r="C86" s="61">
        <f>C85/$G85</f>
        <v>0.11666666666666667</v>
      </c>
      <c r="D86" s="61">
        <f>D85/$G85</f>
        <v>0.13333333333333333</v>
      </c>
      <c r="E86" s="61">
        <f>E85/$G85</f>
        <v>0.1</v>
      </c>
      <c r="F86" s="61">
        <f>F85/$G85</f>
        <v>0.15</v>
      </c>
      <c r="G86" s="62">
        <f>SUM(B86:F86)</f>
        <v>1</v>
      </c>
    </row>
    <row r="88" spans="1:7" ht="13.5" thickBot="1">
      <c r="A88" s="230"/>
      <c r="B88" s="230"/>
      <c r="C88" s="230"/>
      <c r="D88" s="230"/>
      <c r="E88" s="230"/>
      <c r="F88" s="272"/>
      <c r="G88" s="11"/>
    </row>
    <row r="89" spans="1:7" ht="13.5" thickBot="1">
      <c r="A89" s="264" t="s">
        <v>339</v>
      </c>
      <c r="B89" s="265" t="s">
        <v>220</v>
      </c>
      <c r="C89" s="265" t="s">
        <v>220</v>
      </c>
      <c r="D89" s="265" t="s">
        <v>220</v>
      </c>
      <c r="E89" s="265" t="s">
        <v>220</v>
      </c>
      <c r="F89" s="265" t="s">
        <v>220</v>
      </c>
      <c r="G89" s="279" t="s">
        <v>220</v>
      </c>
    </row>
    <row r="90" spans="1:7" ht="25.5">
      <c r="A90" s="102" t="s">
        <v>62</v>
      </c>
      <c r="B90" s="94" t="s">
        <v>215</v>
      </c>
      <c r="C90" s="94" t="s">
        <v>216</v>
      </c>
      <c r="D90" s="94" t="s">
        <v>217</v>
      </c>
      <c r="E90" s="94" t="s">
        <v>218</v>
      </c>
      <c r="F90" s="94" t="s">
        <v>182</v>
      </c>
      <c r="G90" s="95" t="s">
        <v>64</v>
      </c>
    </row>
    <row r="91" spans="1:7" ht="12.75">
      <c r="A91" s="85" t="str">
        <f>A59</f>
        <v>Wind</v>
      </c>
      <c r="B91" s="79">
        <f aca="true" t="shared" si="13" ref="B91:F100">B75</f>
        <v>3</v>
      </c>
      <c r="C91" s="79">
        <f t="shared" si="13"/>
        <v>3</v>
      </c>
      <c r="D91" s="79">
        <f t="shared" si="13"/>
        <v>1</v>
      </c>
      <c r="E91" s="79">
        <f t="shared" si="13"/>
        <v>0</v>
      </c>
      <c r="F91" s="79">
        <f t="shared" si="13"/>
        <v>1</v>
      </c>
      <c r="G91" s="96">
        <f>SUM(B91:F91)</f>
        <v>8</v>
      </c>
    </row>
    <row r="92" spans="1:7" ht="12.75">
      <c r="A92" s="85" t="str">
        <f aca="true" t="shared" si="14" ref="A92:A100">A60</f>
        <v>PV &lt; 1 MW</v>
      </c>
      <c r="B92" s="79">
        <f t="shared" si="13"/>
        <v>17</v>
      </c>
      <c r="C92" s="79">
        <f t="shared" si="13"/>
        <v>2</v>
      </c>
      <c r="D92" s="79">
        <f t="shared" si="13"/>
        <v>1</v>
      </c>
      <c r="E92" s="79">
        <f t="shared" si="13"/>
        <v>2</v>
      </c>
      <c r="F92" s="79">
        <f t="shared" si="13"/>
        <v>6</v>
      </c>
      <c r="G92" s="96">
        <f>SUM(B92:F92)</f>
        <v>28</v>
      </c>
    </row>
    <row r="93" spans="1:7" ht="12.75">
      <c r="A93" s="85" t="str">
        <f t="shared" si="14"/>
        <v>PV &gt;= 1 MW</v>
      </c>
      <c r="B93" s="79">
        <f t="shared" si="13"/>
        <v>6</v>
      </c>
      <c r="C93" s="79">
        <f t="shared" si="13"/>
        <v>2</v>
      </c>
      <c r="D93" s="79">
        <f t="shared" si="13"/>
        <v>3</v>
      </c>
      <c r="E93" s="79">
        <f t="shared" si="13"/>
        <v>0</v>
      </c>
      <c r="F93" s="79">
        <f t="shared" si="13"/>
        <v>0</v>
      </c>
      <c r="G93" s="96">
        <f aca="true" t="shared" si="15" ref="G93:G100">SUM(B93:F93)</f>
        <v>11</v>
      </c>
    </row>
    <row r="94" spans="1:7" ht="12.75">
      <c r="A94" s="85" t="str">
        <f t="shared" si="14"/>
        <v>CSP</v>
      </c>
      <c r="B94" s="79">
        <f t="shared" si="13"/>
        <v>2</v>
      </c>
      <c r="C94" s="79">
        <f t="shared" si="13"/>
        <v>0</v>
      </c>
      <c r="D94" s="79">
        <f t="shared" si="13"/>
        <v>1</v>
      </c>
      <c r="E94" s="79">
        <f t="shared" si="13"/>
        <v>1</v>
      </c>
      <c r="F94" s="79">
        <f t="shared" si="13"/>
        <v>1</v>
      </c>
      <c r="G94" s="96">
        <f t="shared" si="15"/>
        <v>5</v>
      </c>
    </row>
    <row r="95" spans="1:7" ht="12.75">
      <c r="A95" s="85" t="str">
        <f t="shared" si="14"/>
        <v>Solar Thermal (non-elec)</v>
      </c>
      <c r="B95" s="79">
        <f t="shared" si="13"/>
        <v>1</v>
      </c>
      <c r="C95" s="79">
        <f t="shared" si="13"/>
        <v>0</v>
      </c>
      <c r="D95" s="79">
        <f t="shared" si="13"/>
        <v>0</v>
      </c>
      <c r="E95" s="79">
        <f t="shared" si="13"/>
        <v>2</v>
      </c>
      <c r="F95" s="79">
        <f t="shared" si="13"/>
        <v>1</v>
      </c>
      <c r="G95" s="96">
        <f t="shared" si="15"/>
        <v>4</v>
      </c>
    </row>
    <row r="96" spans="1:7" ht="12.75">
      <c r="A96" s="85" t="str">
        <f t="shared" si="14"/>
        <v>Geothermal</v>
      </c>
      <c r="B96" s="79">
        <f t="shared" si="13"/>
        <v>0</v>
      </c>
      <c r="C96" s="79">
        <f t="shared" si="13"/>
        <v>0</v>
      </c>
      <c r="D96" s="79">
        <f t="shared" si="13"/>
        <v>1</v>
      </c>
      <c r="E96" s="79">
        <f t="shared" si="13"/>
        <v>0</v>
      </c>
      <c r="F96" s="79">
        <f t="shared" si="13"/>
        <v>0</v>
      </c>
      <c r="G96" s="96">
        <f t="shared" si="15"/>
        <v>1</v>
      </c>
    </row>
    <row r="97" spans="1:7" ht="12.75">
      <c r="A97" s="85" t="str">
        <f t="shared" si="14"/>
        <v>Biomass - Elec</v>
      </c>
      <c r="B97" s="79">
        <f t="shared" si="13"/>
        <v>0</v>
      </c>
      <c r="C97" s="79">
        <f t="shared" si="13"/>
        <v>0</v>
      </c>
      <c r="D97" s="79">
        <f t="shared" si="13"/>
        <v>1</v>
      </c>
      <c r="E97" s="79">
        <f t="shared" si="13"/>
        <v>1</v>
      </c>
      <c r="F97" s="79">
        <f t="shared" si="13"/>
        <v>0</v>
      </c>
      <c r="G97" s="96">
        <f t="shared" si="15"/>
        <v>2</v>
      </c>
    </row>
    <row r="98" spans="1:7" ht="12.75">
      <c r="A98" s="85" t="str">
        <f t="shared" si="14"/>
        <v>Biomass - Non-elec</v>
      </c>
      <c r="B98" s="79">
        <f t="shared" si="13"/>
        <v>0</v>
      </c>
      <c r="C98" s="79">
        <f t="shared" si="13"/>
        <v>0</v>
      </c>
      <c r="D98" s="79">
        <f t="shared" si="13"/>
        <v>0</v>
      </c>
      <c r="E98" s="79">
        <f t="shared" si="13"/>
        <v>0</v>
      </c>
      <c r="F98" s="79">
        <f t="shared" si="13"/>
        <v>0</v>
      </c>
      <c r="G98" s="96">
        <f t="shared" si="15"/>
        <v>0</v>
      </c>
    </row>
    <row r="99" spans="1:7" ht="12.75">
      <c r="A99" s="85" t="str">
        <f t="shared" si="14"/>
        <v>Hydro</v>
      </c>
      <c r="B99" s="79">
        <f t="shared" si="13"/>
        <v>0</v>
      </c>
      <c r="C99" s="79">
        <f t="shared" si="13"/>
        <v>0</v>
      </c>
      <c r="D99" s="79">
        <f t="shared" si="13"/>
        <v>0</v>
      </c>
      <c r="E99" s="79">
        <f t="shared" si="13"/>
        <v>0</v>
      </c>
      <c r="F99" s="79">
        <f t="shared" si="13"/>
        <v>0</v>
      </c>
      <c r="G99" s="96">
        <f t="shared" si="15"/>
        <v>0</v>
      </c>
    </row>
    <row r="100" spans="1:7" ht="12.75">
      <c r="A100" s="85" t="str">
        <f t="shared" si="14"/>
        <v>Other Technologies</v>
      </c>
      <c r="B100" s="79">
        <f t="shared" si="13"/>
        <v>1</v>
      </c>
      <c r="C100" s="79">
        <f t="shared" si="13"/>
        <v>0</v>
      </c>
      <c r="D100" s="79">
        <f t="shared" si="13"/>
        <v>0</v>
      </c>
      <c r="E100" s="79">
        <f t="shared" si="13"/>
        <v>0</v>
      </c>
      <c r="F100" s="79">
        <f t="shared" si="13"/>
        <v>0</v>
      </c>
      <c r="G100" s="96">
        <f t="shared" si="15"/>
        <v>1</v>
      </c>
    </row>
    <row r="101" spans="1:7" ht="12.75">
      <c r="A101" s="85" t="s">
        <v>207</v>
      </c>
      <c r="B101" s="79">
        <f aca="true" t="shared" si="16" ref="B101:G101">SUM(B91:B100)</f>
        <v>30</v>
      </c>
      <c r="C101" s="79">
        <f t="shared" si="16"/>
        <v>7</v>
      </c>
      <c r="D101" s="79">
        <f t="shared" si="16"/>
        <v>8</v>
      </c>
      <c r="E101" s="79">
        <f t="shared" si="16"/>
        <v>6</v>
      </c>
      <c r="F101" s="79">
        <f t="shared" si="16"/>
        <v>9</v>
      </c>
      <c r="G101" s="111">
        <f t="shared" si="16"/>
        <v>60</v>
      </c>
    </row>
    <row r="102" spans="1:7" ht="13.5" thickBot="1">
      <c r="A102" s="100" t="s">
        <v>210</v>
      </c>
      <c r="B102" s="103">
        <f>B101/$G101</f>
        <v>0.5</v>
      </c>
      <c r="C102" s="103">
        <f>C101/$G101</f>
        <v>0.11666666666666667</v>
      </c>
      <c r="D102" s="103">
        <f>D101/$G101</f>
        <v>0.13333333333333333</v>
      </c>
      <c r="E102" s="103">
        <f>E101/$G101</f>
        <v>0.1</v>
      </c>
      <c r="F102" s="103">
        <f>F101/$G101</f>
        <v>0.15</v>
      </c>
      <c r="G102" s="104">
        <f>SUM(B102:F102)</f>
        <v>1</v>
      </c>
    </row>
  </sheetData>
  <mergeCells count="9">
    <mergeCell ref="A88:F88"/>
    <mergeCell ref="A25:G25"/>
    <mergeCell ref="A57:G57"/>
    <mergeCell ref="A89:G89"/>
    <mergeCell ref="A1:G1"/>
    <mergeCell ref="A9:G9"/>
    <mergeCell ref="A73:G73"/>
    <mergeCell ref="A41:G41"/>
    <mergeCell ref="A7:G7"/>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I42"/>
  <sheetViews>
    <sheetView workbookViewId="0" topLeftCell="A1">
      <pane ySplit="7" topLeftCell="BM8" activePane="bottomLeft" state="frozen"/>
      <selection pane="topLeft" activeCell="A1" sqref="A1"/>
      <selection pane="bottomLeft" activeCell="A1" sqref="A1:I1"/>
    </sheetView>
  </sheetViews>
  <sheetFormatPr defaultColWidth="8.8515625" defaultRowHeight="12.75"/>
  <cols>
    <col min="1" max="1" width="28.140625" style="10" customWidth="1"/>
    <col min="2" max="9" width="13.7109375" style="10" customWidth="1"/>
    <col min="10" max="11" width="19.421875" style="10" bestFit="1" customWidth="1"/>
    <col min="12" max="12" width="10.00390625" style="10" customWidth="1"/>
    <col min="13" max="14" width="8.8515625" style="10" customWidth="1"/>
    <col min="15" max="15" width="10.421875" style="10" customWidth="1"/>
    <col min="16" max="16" width="11.00390625" style="10" customWidth="1"/>
    <col min="17" max="17" width="12.421875" style="10" customWidth="1"/>
    <col min="18" max="18" width="10.7109375" style="10" customWidth="1"/>
    <col min="19" max="19" width="11.421875" style="10" customWidth="1"/>
    <col min="20" max="16384" width="8.8515625" style="10" customWidth="1"/>
  </cols>
  <sheetData>
    <row r="1" spans="1:9" ht="34.5" customHeight="1" thickBot="1">
      <c r="A1" s="222" t="s">
        <v>368</v>
      </c>
      <c r="B1" s="236" t="s">
        <v>60</v>
      </c>
      <c r="C1" s="236" t="s">
        <v>60</v>
      </c>
      <c r="D1" s="236" t="s">
        <v>60</v>
      </c>
      <c r="E1" s="236" t="s">
        <v>60</v>
      </c>
      <c r="F1" s="236" t="s">
        <v>60</v>
      </c>
      <c r="G1" s="236" t="s">
        <v>60</v>
      </c>
      <c r="H1" s="236" t="s">
        <v>60</v>
      </c>
      <c r="I1" s="284"/>
    </row>
    <row r="2" spans="1:8" ht="18.75" customHeight="1" thickBot="1">
      <c r="A2" s="55"/>
      <c r="B2" s="55"/>
      <c r="C2" s="55"/>
      <c r="D2" s="55"/>
      <c r="E2" s="55"/>
      <c r="F2" s="55"/>
      <c r="G2" s="55"/>
      <c r="H2" s="55"/>
    </row>
    <row r="3" spans="1:8" ht="20.25" customHeight="1">
      <c r="A3" s="19"/>
      <c r="B3" s="115"/>
      <c r="C3" s="20"/>
      <c r="D3" s="18" t="s">
        <v>201</v>
      </c>
      <c r="E3" s="73" t="s">
        <v>202</v>
      </c>
      <c r="F3" s="55"/>
      <c r="G3" s="55"/>
      <c r="H3" s="55"/>
    </row>
    <row r="4" spans="1:8" ht="20.25" customHeight="1">
      <c r="A4" s="5"/>
      <c r="B4" s="21"/>
      <c r="C4" s="22"/>
      <c r="D4" s="18" t="s">
        <v>201</v>
      </c>
      <c r="E4" s="74" t="s">
        <v>203</v>
      </c>
      <c r="F4" s="55"/>
      <c r="G4" s="55"/>
      <c r="H4" s="55"/>
    </row>
    <row r="5" spans="1:8" ht="17.25" customHeight="1" thickBot="1">
      <c r="A5" s="5"/>
      <c r="B5" s="5"/>
      <c r="C5" s="7"/>
      <c r="D5" s="18" t="s">
        <v>201</v>
      </c>
      <c r="E5" s="75" t="s">
        <v>204</v>
      </c>
      <c r="F5" s="55"/>
      <c r="G5" s="55"/>
      <c r="H5" s="55"/>
    </row>
    <row r="6" spans="1:8" ht="16.5" customHeight="1" thickBot="1">
      <c r="A6" s="55"/>
      <c r="B6" s="55"/>
      <c r="C6" s="55"/>
      <c r="D6" s="55"/>
      <c r="E6" s="55"/>
      <c r="F6" s="55"/>
      <c r="G6" s="55"/>
      <c r="H6" s="55"/>
    </row>
    <row r="7" spans="1:9" ht="27" customHeight="1" thickBot="1">
      <c r="A7" s="227" t="s">
        <v>221</v>
      </c>
      <c r="B7" s="266"/>
      <c r="C7" s="266"/>
      <c r="D7" s="266"/>
      <c r="E7" s="266"/>
      <c r="F7" s="266"/>
      <c r="G7" s="266"/>
      <c r="H7" s="267"/>
      <c r="I7" s="1"/>
    </row>
    <row r="8" spans="1:9" s="30" customFormat="1" ht="15" thickBot="1">
      <c r="A8" s="117"/>
      <c r="B8" s="118"/>
      <c r="C8" s="118"/>
      <c r="D8" s="118"/>
      <c r="E8" s="118"/>
      <c r="F8" s="118"/>
      <c r="G8" s="118"/>
      <c r="H8" s="118"/>
      <c r="I8" s="25"/>
    </row>
    <row r="9" spans="1:8" s="81" customFormat="1" ht="13.5" thickBot="1">
      <c r="A9" s="252" t="s">
        <v>340</v>
      </c>
      <c r="B9" s="253"/>
      <c r="C9" s="253"/>
      <c r="D9" s="253"/>
      <c r="E9" s="253"/>
      <c r="F9" s="253"/>
      <c r="G9" s="253"/>
      <c r="H9" s="254"/>
    </row>
    <row r="10" spans="1:8" s="81" customFormat="1" ht="25.5">
      <c r="A10" s="83" t="s">
        <v>62</v>
      </c>
      <c r="B10" s="84" t="s">
        <v>53</v>
      </c>
      <c r="C10" s="84" t="s">
        <v>54</v>
      </c>
      <c r="D10" s="84" t="s">
        <v>55</v>
      </c>
      <c r="E10" s="84" t="s">
        <v>56</v>
      </c>
      <c r="F10" s="84" t="s">
        <v>57</v>
      </c>
      <c r="G10" s="84" t="s">
        <v>58</v>
      </c>
      <c r="H10" s="78" t="s">
        <v>64</v>
      </c>
    </row>
    <row r="11" spans="1:8" s="81" customFormat="1" ht="12.75">
      <c r="A11" s="185" t="s">
        <v>88</v>
      </c>
      <c r="B11" s="172">
        <v>0</v>
      </c>
      <c r="C11" s="172">
        <v>0</v>
      </c>
      <c r="D11" s="172">
        <v>0</v>
      </c>
      <c r="E11" s="172">
        <v>0</v>
      </c>
      <c r="F11" s="172">
        <v>3</v>
      </c>
      <c r="G11" s="172">
        <v>1</v>
      </c>
      <c r="H11" s="174">
        <v>4</v>
      </c>
    </row>
    <row r="12" spans="1:8" s="81" customFormat="1" ht="12.75">
      <c r="A12" s="185" t="s">
        <v>365</v>
      </c>
      <c r="B12" s="172">
        <v>0</v>
      </c>
      <c r="C12" s="172">
        <v>0</v>
      </c>
      <c r="D12" s="172">
        <v>2</v>
      </c>
      <c r="E12" s="172">
        <v>3</v>
      </c>
      <c r="F12" s="172">
        <v>4</v>
      </c>
      <c r="G12" s="172">
        <v>2</v>
      </c>
      <c r="H12" s="174">
        <v>11</v>
      </c>
    </row>
    <row r="13" spans="1:8" s="81" customFormat="1" ht="12.75">
      <c r="A13" s="185" t="s">
        <v>366</v>
      </c>
      <c r="B13" s="172">
        <v>0</v>
      </c>
      <c r="C13" s="172">
        <v>0</v>
      </c>
      <c r="D13" s="172">
        <v>0</v>
      </c>
      <c r="E13" s="172">
        <v>2</v>
      </c>
      <c r="F13" s="172">
        <v>3</v>
      </c>
      <c r="G13" s="172">
        <v>0</v>
      </c>
      <c r="H13" s="174">
        <v>5</v>
      </c>
    </row>
    <row r="14" spans="1:8" s="81" customFormat="1" ht="12.75">
      <c r="A14" s="185" t="s">
        <v>111</v>
      </c>
      <c r="B14" s="172">
        <v>0</v>
      </c>
      <c r="C14" s="172">
        <v>0</v>
      </c>
      <c r="D14" s="172">
        <v>2</v>
      </c>
      <c r="E14" s="172">
        <v>0</v>
      </c>
      <c r="F14" s="172">
        <v>2</v>
      </c>
      <c r="G14" s="172">
        <v>1</v>
      </c>
      <c r="H14" s="174">
        <v>5</v>
      </c>
    </row>
    <row r="15" spans="1:8" s="81" customFormat="1" ht="13.5" thickBot="1">
      <c r="A15" s="203" t="s">
        <v>207</v>
      </c>
      <c r="B15" s="187">
        <v>0</v>
      </c>
      <c r="C15" s="187">
        <v>0</v>
      </c>
      <c r="D15" s="187">
        <v>4</v>
      </c>
      <c r="E15" s="187">
        <v>5</v>
      </c>
      <c r="F15" s="187">
        <v>12</v>
      </c>
      <c r="G15" s="187">
        <v>4</v>
      </c>
      <c r="H15" s="201">
        <v>25</v>
      </c>
    </row>
    <row r="16" spans="1:8" s="30" customFormat="1" ht="12.75">
      <c r="A16" s="138"/>
      <c r="B16" s="139"/>
      <c r="C16" s="139"/>
      <c r="D16" s="139"/>
      <c r="E16" s="139"/>
      <c r="F16" s="139"/>
      <c r="G16" s="139"/>
      <c r="H16" s="145"/>
    </row>
    <row r="17" spans="1:8" s="30" customFormat="1" ht="13.5" thickBot="1">
      <c r="A17" s="138"/>
      <c r="B17" s="139"/>
      <c r="C17" s="139"/>
      <c r="D17" s="139"/>
      <c r="E17" s="139"/>
      <c r="F17" s="139"/>
      <c r="G17" s="139"/>
      <c r="H17" s="145"/>
    </row>
    <row r="18" spans="1:9" s="81" customFormat="1" ht="13.5" thickBot="1">
      <c r="A18" s="252" t="s">
        <v>341</v>
      </c>
      <c r="B18" s="253"/>
      <c r="C18" s="253"/>
      <c r="D18" s="253"/>
      <c r="E18" s="253"/>
      <c r="F18" s="253"/>
      <c r="G18" s="253"/>
      <c r="H18" s="253"/>
      <c r="I18" s="255"/>
    </row>
    <row r="19" spans="1:9" s="81" customFormat="1" ht="25.5">
      <c r="A19" s="83" t="s">
        <v>62</v>
      </c>
      <c r="B19" s="84" t="s">
        <v>224</v>
      </c>
      <c r="C19" s="84" t="s">
        <v>225</v>
      </c>
      <c r="D19" s="84" t="s">
        <v>226</v>
      </c>
      <c r="E19" s="84" t="s">
        <v>227</v>
      </c>
      <c r="F19" s="84" t="s">
        <v>228</v>
      </c>
      <c r="G19" s="84" t="s">
        <v>229</v>
      </c>
      <c r="H19" s="84" t="s">
        <v>230</v>
      </c>
      <c r="I19" s="78" t="s">
        <v>64</v>
      </c>
    </row>
    <row r="20" spans="1:9" s="81" customFormat="1" ht="12.75">
      <c r="A20" s="185" t="s">
        <v>88</v>
      </c>
      <c r="B20" s="172">
        <v>1</v>
      </c>
      <c r="C20" s="172">
        <v>1</v>
      </c>
      <c r="D20" s="172">
        <v>0</v>
      </c>
      <c r="E20" s="172">
        <v>1</v>
      </c>
      <c r="F20" s="172">
        <v>0</v>
      </c>
      <c r="G20" s="172">
        <v>0</v>
      </c>
      <c r="H20" s="172">
        <v>0</v>
      </c>
      <c r="I20" s="174">
        <v>3</v>
      </c>
    </row>
    <row r="21" spans="1:9" s="81" customFormat="1" ht="12.75">
      <c r="A21" s="185" t="s">
        <v>365</v>
      </c>
      <c r="B21" s="172">
        <v>1</v>
      </c>
      <c r="C21" s="172">
        <v>0</v>
      </c>
      <c r="D21" s="172">
        <v>3</v>
      </c>
      <c r="E21" s="172">
        <v>2</v>
      </c>
      <c r="F21" s="172">
        <v>2</v>
      </c>
      <c r="G21" s="172">
        <v>1</v>
      </c>
      <c r="H21" s="172">
        <v>3</v>
      </c>
      <c r="I21" s="174">
        <v>12</v>
      </c>
    </row>
    <row r="22" spans="1:9" s="81" customFormat="1" ht="12.75">
      <c r="A22" s="185" t="s">
        <v>366</v>
      </c>
      <c r="B22" s="172">
        <v>1</v>
      </c>
      <c r="C22" s="172">
        <v>0</v>
      </c>
      <c r="D22" s="172">
        <v>0</v>
      </c>
      <c r="E22" s="172">
        <v>0</v>
      </c>
      <c r="F22" s="172">
        <v>0</v>
      </c>
      <c r="G22" s="172">
        <v>1</v>
      </c>
      <c r="H22" s="172">
        <v>2</v>
      </c>
      <c r="I22" s="174">
        <v>4</v>
      </c>
    </row>
    <row r="23" spans="1:9" s="81" customFormat="1" ht="12.75">
      <c r="A23" s="185" t="s">
        <v>111</v>
      </c>
      <c r="B23" s="172">
        <v>2</v>
      </c>
      <c r="C23" s="172">
        <v>0</v>
      </c>
      <c r="D23" s="172">
        <v>0</v>
      </c>
      <c r="E23" s="172">
        <v>1</v>
      </c>
      <c r="F23" s="172">
        <v>0</v>
      </c>
      <c r="G23" s="172">
        <v>0</v>
      </c>
      <c r="H23" s="172">
        <v>0</v>
      </c>
      <c r="I23" s="174">
        <v>3</v>
      </c>
    </row>
    <row r="24" spans="1:9" s="81" customFormat="1" ht="13.5" thickBot="1">
      <c r="A24" s="203" t="s">
        <v>207</v>
      </c>
      <c r="B24" s="187">
        <v>5</v>
      </c>
      <c r="C24" s="187">
        <v>1</v>
      </c>
      <c r="D24" s="187">
        <v>3</v>
      </c>
      <c r="E24" s="187">
        <v>4</v>
      </c>
      <c r="F24" s="187">
        <v>2</v>
      </c>
      <c r="G24" s="187">
        <v>2</v>
      </c>
      <c r="H24" s="187">
        <v>5</v>
      </c>
      <c r="I24" s="201">
        <v>22</v>
      </c>
    </row>
    <row r="25" spans="1:9" s="81" customFormat="1" ht="12.75">
      <c r="A25" s="30"/>
      <c r="B25" s="30"/>
      <c r="C25" s="30"/>
      <c r="D25" s="30"/>
      <c r="E25" s="30"/>
      <c r="F25" s="30"/>
      <c r="G25" s="30"/>
      <c r="H25" s="30"/>
      <c r="I25" s="30"/>
    </row>
    <row r="26" spans="1:9" ht="13.5" thickBot="1">
      <c r="A26" s="30"/>
      <c r="B26" s="30"/>
      <c r="C26" s="30"/>
      <c r="D26" s="30"/>
      <c r="E26" s="30"/>
      <c r="F26" s="30"/>
      <c r="G26" s="30"/>
      <c r="H26" s="30"/>
      <c r="I26" s="30"/>
    </row>
    <row r="27" spans="1:9" s="81" customFormat="1" ht="13.5" thickBot="1">
      <c r="A27" s="252" t="s">
        <v>342</v>
      </c>
      <c r="B27" s="253"/>
      <c r="C27" s="253"/>
      <c r="D27" s="253"/>
      <c r="E27" s="253"/>
      <c r="F27" s="253"/>
      <c r="G27" s="253"/>
      <c r="H27" s="254"/>
      <c r="I27" s="30"/>
    </row>
    <row r="28" spans="1:9" s="81" customFormat="1" ht="25.5">
      <c r="A28" s="83" t="s">
        <v>62</v>
      </c>
      <c r="B28" s="84" t="s">
        <v>232</v>
      </c>
      <c r="C28" s="84" t="s">
        <v>233</v>
      </c>
      <c r="D28" s="84" t="s">
        <v>234</v>
      </c>
      <c r="E28" s="84" t="s">
        <v>235</v>
      </c>
      <c r="F28" s="84" t="s">
        <v>236</v>
      </c>
      <c r="G28" s="84" t="s">
        <v>237</v>
      </c>
      <c r="H28" s="78" t="s">
        <v>64</v>
      </c>
      <c r="I28" s="30"/>
    </row>
    <row r="29" spans="1:9" s="81" customFormat="1" ht="12.75">
      <c r="A29" s="185" t="s">
        <v>88</v>
      </c>
      <c r="B29" s="172">
        <v>0</v>
      </c>
      <c r="C29" s="172">
        <v>2</v>
      </c>
      <c r="D29" s="172">
        <v>1</v>
      </c>
      <c r="E29" s="172">
        <v>0</v>
      </c>
      <c r="F29" s="172">
        <v>0</v>
      </c>
      <c r="G29" s="172">
        <v>0</v>
      </c>
      <c r="H29" s="174">
        <v>3</v>
      </c>
      <c r="I29" s="30"/>
    </row>
    <row r="30" spans="1:9" s="81" customFormat="1" ht="12.75">
      <c r="A30" s="185" t="s">
        <v>365</v>
      </c>
      <c r="B30" s="172">
        <v>1</v>
      </c>
      <c r="C30" s="172">
        <v>4</v>
      </c>
      <c r="D30" s="172">
        <v>4</v>
      </c>
      <c r="E30" s="172">
        <v>1</v>
      </c>
      <c r="F30" s="172">
        <v>0</v>
      </c>
      <c r="G30" s="172">
        <v>0</v>
      </c>
      <c r="H30" s="174">
        <v>10</v>
      </c>
      <c r="I30" s="30"/>
    </row>
    <row r="31" spans="1:9" s="81" customFormat="1" ht="12.75">
      <c r="A31" s="185" t="s">
        <v>366</v>
      </c>
      <c r="B31" s="172">
        <v>1</v>
      </c>
      <c r="C31" s="172">
        <v>1</v>
      </c>
      <c r="D31" s="172">
        <v>1</v>
      </c>
      <c r="E31" s="172">
        <v>0</v>
      </c>
      <c r="F31" s="172">
        <v>0</v>
      </c>
      <c r="G31" s="172">
        <v>1</v>
      </c>
      <c r="H31" s="174">
        <v>4</v>
      </c>
      <c r="I31" s="30"/>
    </row>
    <row r="32" spans="1:9" s="81" customFormat="1" ht="12.75">
      <c r="A32" s="185" t="s">
        <v>111</v>
      </c>
      <c r="B32" s="172">
        <v>0</v>
      </c>
      <c r="C32" s="172">
        <v>1</v>
      </c>
      <c r="D32" s="172">
        <v>1</v>
      </c>
      <c r="E32" s="172">
        <v>1</v>
      </c>
      <c r="F32" s="172">
        <v>0</v>
      </c>
      <c r="G32" s="172">
        <v>0</v>
      </c>
      <c r="H32" s="174">
        <v>3</v>
      </c>
      <c r="I32" s="30"/>
    </row>
    <row r="33" spans="1:9" s="81" customFormat="1" ht="13.5" thickBot="1">
      <c r="A33" s="203" t="s">
        <v>207</v>
      </c>
      <c r="B33" s="187">
        <v>2</v>
      </c>
      <c r="C33" s="187">
        <v>8</v>
      </c>
      <c r="D33" s="187">
        <v>7</v>
      </c>
      <c r="E33" s="187">
        <v>2</v>
      </c>
      <c r="F33" s="187">
        <v>0</v>
      </c>
      <c r="G33" s="187">
        <v>1</v>
      </c>
      <c r="H33" s="201">
        <v>20</v>
      </c>
      <c r="I33" s="30"/>
    </row>
    <row r="34" spans="1:9" s="81" customFormat="1" ht="12.75">
      <c r="A34" s="30"/>
      <c r="B34" s="30"/>
      <c r="C34" s="30"/>
      <c r="D34" s="30"/>
      <c r="E34" s="30"/>
      <c r="F34" s="30"/>
      <c r="G34" s="30"/>
      <c r="H34" s="30"/>
      <c r="I34" s="30"/>
    </row>
    <row r="35" spans="1:9" ht="13.5" thickBot="1">
      <c r="A35" s="30"/>
      <c r="B35" s="30"/>
      <c r="C35" s="30"/>
      <c r="D35" s="30"/>
      <c r="E35" s="30"/>
      <c r="F35" s="30"/>
      <c r="G35" s="30"/>
      <c r="H35" s="30"/>
      <c r="I35" s="30"/>
    </row>
    <row r="36" spans="1:9" ht="13.5" thickBot="1">
      <c r="A36" s="252" t="s">
        <v>343</v>
      </c>
      <c r="B36" s="253"/>
      <c r="C36" s="253"/>
      <c r="D36" s="253"/>
      <c r="E36" s="253"/>
      <c r="F36" s="253"/>
      <c r="G36" s="253"/>
      <c r="H36" s="253"/>
      <c r="I36" s="255"/>
    </row>
    <row r="37" spans="1:9" ht="25.5">
      <c r="A37" s="120" t="s">
        <v>62</v>
      </c>
      <c r="B37" s="121" t="s">
        <v>182</v>
      </c>
      <c r="C37" s="121" t="s">
        <v>53</v>
      </c>
      <c r="D37" s="121" t="s">
        <v>54</v>
      </c>
      <c r="E37" s="121" t="s">
        <v>55</v>
      </c>
      <c r="F37" s="121" t="s">
        <v>56</v>
      </c>
      <c r="G37" s="121" t="s">
        <v>57</v>
      </c>
      <c r="H37" s="121" t="s">
        <v>58</v>
      </c>
      <c r="I37" s="78" t="s">
        <v>64</v>
      </c>
    </row>
    <row r="38" spans="1:9" ht="12.75">
      <c r="A38" s="185" t="s">
        <v>88</v>
      </c>
      <c r="B38" s="172">
        <v>2</v>
      </c>
      <c r="C38" s="172">
        <v>0</v>
      </c>
      <c r="D38" s="172">
        <v>1</v>
      </c>
      <c r="E38" s="172">
        <v>0</v>
      </c>
      <c r="F38" s="172">
        <v>0</v>
      </c>
      <c r="G38" s="172">
        <v>0</v>
      </c>
      <c r="H38" s="172">
        <v>0</v>
      </c>
      <c r="I38" s="174">
        <v>3</v>
      </c>
    </row>
    <row r="39" spans="1:9" ht="12.75">
      <c r="A39" s="185" t="s">
        <v>365</v>
      </c>
      <c r="B39" s="172">
        <v>5</v>
      </c>
      <c r="C39" s="172">
        <v>0</v>
      </c>
      <c r="D39" s="172">
        <v>3</v>
      </c>
      <c r="E39" s="172">
        <v>0</v>
      </c>
      <c r="F39" s="172">
        <v>3</v>
      </c>
      <c r="G39" s="172">
        <v>0</v>
      </c>
      <c r="H39" s="172">
        <v>0</v>
      </c>
      <c r="I39" s="174">
        <v>11</v>
      </c>
    </row>
    <row r="40" spans="1:9" ht="12.75">
      <c r="A40" s="185" t="s">
        <v>366</v>
      </c>
      <c r="B40" s="172">
        <v>1</v>
      </c>
      <c r="C40" s="172">
        <v>0</v>
      </c>
      <c r="D40" s="172">
        <v>3</v>
      </c>
      <c r="E40" s="172">
        <v>0</v>
      </c>
      <c r="F40" s="172">
        <v>0</v>
      </c>
      <c r="G40" s="172">
        <v>0</v>
      </c>
      <c r="H40" s="172">
        <v>0</v>
      </c>
      <c r="I40" s="174">
        <v>4</v>
      </c>
    </row>
    <row r="41" spans="1:9" ht="12.75">
      <c r="A41" s="185" t="s">
        <v>111</v>
      </c>
      <c r="B41" s="172">
        <v>1</v>
      </c>
      <c r="C41" s="172">
        <v>0</v>
      </c>
      <c r="D41" s="172">
        <v>1</v>
      </c>
      <c r="E41" s="172">
        <v>1</v>
      </c>
      <c r="F41" s="172">
        <v>0</v>
      </c>
      <c r="G41" s="172">
        <v>0</v>
      </c>
      <c r="H41" s="172">
        <v>0</v>
      </c>
      <c r="I41" s="174">
        <v>3</v>
      </c>
    </row>
    <row r="42" spans="1:9" ht="13.5" thickBot="1">
      <c r="A42" s="203" t="s">
        <v>207</v>
      </c>
      <c r="B42" s="187">
        <v>9</v>
      </c>
      <c r="C42" s="187">
        <v>0</v>
      </c>
      <c r="D42" s="187">
        <v>8</v>
      </c>
      <c r="E42" s="187">
        <v>1</v>
      </c>
      <c r="F42" s="187">
        <v>3</v>
      </c>
      <c r="G42" s="187">
        <v>0</v>
      </c>
      <c r="H42" s="187">
        <v>0</v>
      </c>
      <c r="I42" s="201">
        <v>21</v>
      </c>
    </row>
    <row r="46" ht="12.75"/>
    <row r="47" ht="12.75"/>
    <row r="48" ht="12.75"/>
    <row r="49" ht="12.75"/>
    <row r="50" ht="12.75"/>
    <row r="51" ht="12.75"/>
  </sheetData>
  <mergeCells count="6">
    <mergeCell ref="A1:I1"/>
    <mergeCell ref="A36:I36"/>
    <mergeCell ref="A7:H7"/>
    <mergeCell ref="A9:H9"/>
    <mergeCell ref="A18:I18"/>
    <mergeCell ref="A27:H27"/>
  </mergeCells>
  <printOptions/>
  <pageMargins left="0.75" right="0.75" top="1" bottom="1" header="0.5" footer="0.5"/>
  <pageSetup orientation="portrait"/>
  <legacyDrawing r:id="rId2"/>
</worksheet>
</file>

<file path=xl/worksheets/sheet12.xml><?xml version="1.0" encoding="utf-8"?>
<worksheet xmlns="http://schemas.openxmlformats.org/spreadsheetml/2006/main" xmlns:r="http://schemas.openxmlformats.org/officeDocument/2006/relationships">
  <dimension ref="A1:J42"/>
  <sheetViews>
    <sheetView workbookViewId="0" topLeftCell="A1">
      <pane ySplit="7" topLeftCell="BM8" activePane="bottomLeft" state="frozen"/>
      <selection pane="topLeft" activeCell="A1" sqref="A1"/>
      <selection pane="bottomLeft" activeCell="A9" sqref="A9:H9"/>
    </sheetView>
  </sheetViews>
  <sheetFormatPr defaultColWidth="8.8515625" defaultRowHeight="12.75"/>
  <cols>
    <col min="1" max="1" width="30.7109375" style="10" customWidth="1"/>
    <col min="2" max="10" width="13.7109375" style="10" customWidth="1"/>
    <col min="11" max="12" width="11.421875" style="10" bestFit="1" customWidth="1"/>
    <col min="13" max="16" width="7.00390625" style="10" bestFit="1" customWidth="1"/>
    <col min="17" max="17" width="10.140625" style="10" customWidth="1"/>
    <col min="18" max="18" width="11.140625" style="10" customWidth="1"/>
    <col min="19" max="20" width="8.8515625" style="10" customWidth="1"/>
    <col min="21" max="21" width="12.00390625" style="10" customWidth="1"/>
    <col min="22" max="16384" width="8.8515625" style="10" customWidth="1"/>
  </cols>
  <sheetData>
    <row r="1" spans="1:10" ht="34.5" customHeight="1" thickBot="1">
      <c r="A1" s="222" t="s">
        <v>368</v>
      </c>
      <c r="B1" s="236" t="s">
        <v>60</v>
      </c>
      <c r="C1" s="236" t="s">
        <v>60</v>
      </c>
      <c r="D1" s="236" t="s">
        <v>60</v>
      </c>
      <c r="E1" s="236" t="s">
        <v>60</v>
      </c>
      <c r="F1" s="236" t="s">
        <v>60</v>
      </c>
      <c r="G1" s="236" t="s">
        <v>60</v>
      </c>
      <c r="H1" s="236" t="s">
        <v>60</v>
      </c>
      <c r="I1" s="285"/>
      <c r="J1" s="284"/>
    </row>
    <row r="2" spans="1:8" ht="15.75" thickBot="1">
      <c r="A2" s="55"/>
      <c r="B2" s="55"/>
      <c r="C2" s="55"/>
      <c r="D2" s="55"/>
      <c r="E2" s="55"/>
      <c r="F2" s="55"/>
      <c r="G2" s="55"/>
      <c r="H2" s="55"/>
    </row>
    <row r="3" spans="1:8" ht="22.5">
      <c r="A3" s="19"/>
      <c r="B3" s="115"/>
      <c r="C3" s="20"/>
      <c r="D3" s="18" t="s">
        <v>201</v>
      </c>
      <c r="E3" s="73" t="s">
        <v>202</v>
      </c>
      <c r="F3" s="55"/>
      <c r="G3" s="55"/>
      <c r="H3" s="55"/>
    </row>
    <row r="4" spans="1:8" ht="22.5">
      <c r="A4" s="5"/>
      <c r="B4" s="21"/>
      <c r="C4" s="22"/>
      <c r="D4" s="18" t="s">
        <v>201</v>
      </c>
      <c r="E4" s="74" t="s">
        <v>203</v>
      </c>
      <c r="F4" s="55"/>
      <c r="G4" s="55"/>
      <c r="H4" s="55"/>
    </row>
    <row r="5" spans="1:8" ht="23.25" thickBot="1">
      <c r="A5" s="5"/>
      <c r="B5" s="5"/>
      <c r="C5" s="7"/>
      <c r="D5" s="18" t="s">
        <v>201</v>
      </c>
      <c r="E5" s="75" t="s">
        <v>204</v>
      </c>
      <c r="F5" s="55"/>
      <c r="G5" s="55"/>
      <c r="H5" s="55"/>
    </row>
    <row r="6" spans="1:8" ht="15.75" thickBot="1">
      <c r="A6" s="55"/>
      <c r="B6" s="55"/>
      <c r="C6" s="55"/>
      <c r="D6" s="55"/>
      <c r="E6" s="55"/>
      <c r="F6" s="55"/>
      <c r="G6" s="55"/>
      <c r="H6" s="55"/>
    </row>
    <row r="7" spans="1:8" ht="36" customHeight="1" thickBot="1">
      <c r="A7" s="227" t="s">
        <v>239</v>
      </c>
      <c r="B7" s="266"/>
      <c r="C7" s="266"/>
      <c r="D7" s="266"/>
      <c r="E7" s="266"/>
      <c r="F7" s="266"/>
      <c r="G7" s="266"/>
      <c r="H7" s="267"/>
    </row>
    <row r="8" spans="1:8" s="30" customFormat="1" ht="15" thickBot="1">
      <c r="A8" s="117"/>
      <c r="B8" s="118"/>
      <c r="C8" s="118"/>
      <c r="D8" s="118"/>
      <c r="E8" s="118"/>
      <c r="F8" s="118"/>
      <c r="G8" s="118"/>
      <c r="H8" s="118"/>
    </row>
    <row r="9" spans="1:8" s="81" customFormat="1" ht="13.5" thickBot="1">
      <c r="A9" s="252" t="s">
        <v>344</v>
      </c>
      <c r="B9" s="253"/>
      <c r="C9" s="253"/>
      <c r="D9" s="253"/>
      <c r="E9" s="253"/>
      <c r="F9" s="253"/>
      <c r="G9" s="253"/>
      <c r="H9" s="254"/>
    </row>
    <row r="10" spans="1:8" s="81" customFormat="1" ht="25.5">
      <c r="A10" s="83" t="s">
        <v>62</v>
      </c>
      <c r="B10" s="84" t="s">
        <v>241</v>
      </c>
      <c r="C10" s="84" t="s">
        <v>242</v>
      </c>
      <c r="D10" s="84" t="s">
        <v>243</v>
      </c>
      <c r="E10" s="84" t="s">
        <v>244</v>
      </c>
      <c r="F10" s="84" t="s">
        <v>245</v>
      </c>
      <c r="G10" s="84" t="s">
        <v>246</v>
      </c>
      <c r="H10" s="78" t="s">
        <v>64</v>
      </c>
    </row>
    <row r="11" spans="1:8" s="81" customFormat="1" ht="12.75">
      <c r="A11" s="185" t="s">
        <v>88</v>
      </c>
      <c r="B11" s="172">
        <v>2</v>
      </c>
      <c r="C11" s="172">
        <v>1</v>
      </c>
      <c r="D11" s="172">
        <v>1</v>
      </c>
      <c r="E11" s="172">
        <v>0</v>
      </c>
      <c r="F11" s="172">
        <v>0</v>
      </c>
      <c r="G11" s="172">
        <v>0</v>
      </c>
      <c r="H11" s="174">
        <v>4</v>
      </c>
    </row>
    <row r="12" spans="1:8" s="81" customFormat="1" ht="12.75">
      <c r="A12" s="185" t="s">
        <v>191</v>
      </c>
      <c r="B12" s="172">
        <v>2</v>
      </c>
      <c r="C12" s="172">
        <v>4</v>
      </c>
      <c r="D12" s="172">
        <v>4</v>
      </c>
      <c r="E12" s="172">
        <v>1</v>
      </c>
      <c r="F12" s="172">
        <v>1</v>
      </c>
      <c r="G12" s="172">
        <v>3</v>
      </c>
      <c r="H12" s="174">
        <v>15</v>
      </c>
    </row>
    <row r="13" spans="1:8" s="81" customFormat="1" ht="12.75">
      <c r="A13" s="185" t="s">
        <v>192</v>
      </c>
      <c r="B13" s="172">
        <v>3</v>
      </c>
      <c r="C13" s="172">
        <v>1</v>
      </c>
      <c r="D13" s="172">
        <v>2</v>
      </c>
      <c r="E13" s="172">
        <v>0</v>
      </c>
      <c r="F13" s="172">
        <v>1</v>
      </c>
      <c r="G13" s="172">
        <v>0</v>
      </c>
      <c r="H13" s="174">
        <v>7</v>
      </c>
    </row>
    <row r="14" spans="1:8" s="81" customFormat="1" ht="12.75">
      <c r="A14" s="185" t="s">
        <v>111</v>
      </c>
      <c r="B14" s="172">
        <v>2</v>
      </c>
      <c r="C14" s="172">
        <v>1</v>
      </c>
      <c r="D14" s="172">
        <v>1</v>
      </c>
      <c r="E14" s="172">
        <v>0</v>
      </c>
      <c r="F14" s="172">
        <v>0</v>
      </c>
      <c r="G14" s="172">
        <v>2</v>
      </c>
      <c r="H14" s="174">
        <v>6</v>
      </c>
    </row>
    <row r="15" spans="1:8" s="81" customFormat="1" ht="13.5" thickBot="1">
      <c r="A15" s="203" t="s">
        <v>207</v>
      </c>
      <c r="B15" s="187">
        <v>9</v>
      </c>
      <c r="C15" s="187">
        <v>7</v>
      </c>
      <c r="D15" s="187">
        <v>8</v>
      </c>
      <c r="E15" s="187">
        <v>1</v>
      </c>
      <c r="F15" s="187">
        <v>2</v>
      </c>
      <c r="G15" s="187">
        <v>5</v>
      </c>
      <c r="H15" s="201">
        <v>32</v>
      </c>
    </row>
    <row r="16" s="81" customFormat="1" ht="12.75"/>
    <row r="17" ht="13.5" thickBot="1"/>
    <row r="18" spans="1:10" s="81" customFormat="1" ht="13.5" thickBot="1">
      <c r="A18" s="252" t="s">
        <v>345</v>
      </c>
      <c r="B18" s="253"/>
      <c r="C18" s="253"/>
      <c r="D18" s="253"/>
      <c r="E18" s="253"/>
      <c r="F18" s="253"/>
      <c r="G18" s="253"/>
      <c r="H18" s="253"/>
      <c r="I18" s="260"/>
      <c r="J18" s="255"/>
    </row>
    <row r="19" spans="1:10" s="81" customFormat="1" ht="25.5">
      <c r="A19" s="83" t="s">
        <v>62</v>
      </c>
      <c r="B19" s="84" t="s">
        <v>302</v>
      </c>
      <c r="C19" s="84" t="s">
        <v>303</v>
      </c>
      <c r="D19" s="84" t="s">
        <v>304</v>
      </c>
      <c r="E19" s="84" t="s">
        <v>305</v>
      </c>
      <c r="F19" s="84" t="s">
        <v>306</v>
      </c>
      <c r="G19" s="84" t="s">
        <v>187</v>
      </c>
      <c r="H19" s="84" t="s">
        <v>188</v>
      </c>
      <c r="I19" s="84" t="s">
        <v>189</v>
      </c>
      <c r="J19" s="78" t="s">
        <v>64</v>
      </c>
    </row>
    <row r="20" spans="1:10" s="81" customFormat="1" ht="12.75">
      <c r="A20" s="185" t="s">
        <v>88</v>
      </c>
      <c r="B20" s="172">
        <v>0</v>
      </c>
      <c r="C20" s="172">
        <v>0</v>
      </c>
      <c r="D20" s="172">
        <v>2</v>
      </c>
      <c r="E20" s="172">
        <v>2</v>
      </c>
      <c r="F20" s="172">
        <v>0</v>
      </c>
      <c r="G20" s="172">
        <v>0</v>
      </c>
      <c r="H20" s="172">
        <v>0</v>
      </c>
      <c r="I20" s="172">
        <v>0</v>
      </c>
      <c r="J20" s="174">
        <v>4</v>
      </c>
    </row>
    <row r="21" spans="1:10" s="81" customFormat="1" ht="12.75">
      <c r="A21" s="185" t="s">
        <v>191</v>
      </c>
      <c r="B21" s="172">
        <v>3</v>
      </c>
      <c r="C21" s="172">
        <v>1</v>
      </c>
      <c r="D21" s="172">
        <v>3</v>
      </c>
      <c r="E21" s="172">
        <v>1</v>
      </c>
      <c r="F21" s="172">
        <v>1</v>
      </c>
      <c r="G21" s="172">
        <v>0</v>
      </c>
      <c r="H21" s="172">
        <v>0</v>
      </c>
      <c r="I21" s="172">
        <v>6</v>
      </c>
      <c r="J21" s="174">
        <v>15</v>
      </c>
    </row>
    <row r="22" spans="1:10" s="81" customFormat="1" ht="12.75">
      <c r="A22" s="185" t="s">
        <v>192</v>
      </c>
      <c r="B22" s="172">
        <v>0</v>
      </c>
      <c r="C22" s="172">
        <v>1</v>
      </c>
      <c r="D22" s="172">
        <v>3</v>
      </c>
      <c r="E22" s="172">
        <v>0</v>
      </c>
      <c r="F22" s="172">
        <v>0</v>
      </c>
      <c r="G22" s="172">
        <v>1</v>
      </c>
      <c r="H22" s="172">
        <v>0</v>
      </c>
      <c r="I22" s="172">
        <v>2</v>
      </c>
      <c r="J22" s="174">
        <v>7</v>
      </c>
    </row>
    <row r="23" spans="1:10" s="81" customFormat="1" ht="12.75">
      <c r="A23" s="185" t="s">
        <v>111</v>
      </c>
      <c r="B23" s="177">
        <v>1</v>
      </c>
      <c r="C23" s="177">
        <v>1</v>
      </c>
      <c r="D23" s="177">
        <v>2</v>
      </c>
      <c r="E23" s="177">
        <v>0</v>
      </c>
      <c r="F23" s="177">
        <v>0</v>
      </c>
      <c r="G23" s="177">
        <v>1</v>
      </c>
      <c r="H23" s="177">
        <v>0</v>
      </c>
      <c r="I23" s="177">
        <v>0</v>
      </c>
      <c r="J23" s="174">
        <v>5</v>
      </c>
    </row>
    <row r="24" spans="1:10" s="81" customFormat="1" ht="13.5" thickBot="1">
      <c r="A24" s="203" t="s">
        <v>207</v>
      </c>
      <c r="B24" s="187">
        <v>4</v>
      </c>
      <c r="C24" s="187">
        <v>3</v>
      </c>
      <c r="D24" s="187">
        <v>10</v>
      </c>
      <c r="E24" s="187">
        <v>3</v>
      </c>
      <c r="F24" s="187">
        <v>1</v>
      </c>
      <c r="G24" s="187">
        <v>2</v>
      </c>
      <c r="H24" s="187">
        <v>0</v>
      </c>
      <c r="I24" s="187">
        <v>8</v>
      </c>
      <c r="J24" s="201">
        <v>31</v>
      </c>
    </row>
    <row r="25" s="81" customFormat="1" ht="12.75"/>
    <row r="26" ht="13.5" thickBot="1"/>
    <row r="27" spans="1:10" s="124" customFormat="1" ht="13.5" thickBot="1">
      <c r="A27" s="264" t="s">
        <v>268</v>
      </c>
      <c r="B27" s="265" t="s">
        <v>248</v>
      </c>
      <c r="C27" s="265" t="s">
        <v>248</v>
      </c>
      <c r="D27" s="265" t="s">
        <v>248</v>
      </c>
      <c r="E27" s="265" t="s">
        <v>248</v>
      </c>
      <c r="F27" s="265" t="s">
        <v>248</v>
      </c>
      <c r="G27" s="265" t="s">
        <v>248</v>
      </c>
      <c r="H27" s="279" t="s">
        <v>248</v>
      </c>
      <c r="I27" s="30"/>
      <c r="J27" s="30"/>
    </row>
    <row r="28" spans="1:8" s="124" customFormat="1" ht="30" customHeight="1">
      <c r="A28" s="102" t="s">
        <v>62</v>
      </c>
      <c r="B28" s="94" t="s">
        <v>241</v>
      </c>
      <c r="C28" s="94" t="s">
        <v>242</v>
      </c>
      <c r="D28" s="94" t="s">
        <v>243</v>
      </c>
      <c r="E28" s="94" t="s">
        <v>244</v>
      </c>
      <c r="F28" s="94" t="s">
        <v>245</v>
      </c>
      <c r="G28" s="94" t="s">
        <v>246</v>
      </c>
      <c r="H28" s="95" t="s">
        <v>64</v>
      </c>
    </row>
    <row r="29" spans="1:8" s="124" customFormat="1" ht="12.75">
      <c r="A29" s="185" t="s">
        <v>88</v>
      </c>
      <c r="B29" s="172">
        <v>3</v>
      </c>
      <c r="C29" s="172">
        <v>1</v>
      </c>
      <c r="D29" s="172">
        <v>0</v>
      </c>
      <c r="E29" s="172">
        <v>1</v>
      </c>
      <c r="F29" s="172">
        <v>0</v>
      </c>
      <c r="G29" s="172">
        <v>0</v>
      </c>
      <c r="H29" s="182">
        <v>5</v>
      </c>
    </row>
    <row r="30" spans="1:8" s="124" customFormat="1" ht="12.75" customHeight="1">
      <c r="A30" s="185" t="s">
        <v>365</v>
      </c>
      <c r="B30" s="172">
        <v>5</v>
      </c>
      <c r="C30" s="172">
        <v>2</v>
      </c>
      <c r="D30" s="172">
        <v>2</v>
      </c>
      <c r="E30" s="172">
        <v>0</v>
      </c>
      <c r="F30" s="172">
        <v>0</v>
      </c>
      <c r="G30" s="172">
        <v>1</v>
      </c>
      <c r="H30" s="182">
        <v>10</v>
      </c>
    </row>
    <row r="31" spans="1:8" s="124" customFormat="1" ht="12.75" customHeight="1">
      <c r="A31" s="185" t="s">
        <v>366</v>
      </c>
      <c r="B31" s="172">
        <v>2</v>
      </c>
      <c r="C31" s="172">
        <v>1</v>
      </c>
      <c r="D31" s="172">
        <v>1</v>
      </c>
      <c r="E31" s="172">
        <v>1</v>
      </c>
      <c r="F31" s="172">
        <v>0</v>
      </c>
      <c r="G31" s="172">
        <v>1</v>
      </c>
      <c r="H31" s="182">
        <v>6</v>
      </c>
    </row>
    <row r="32" spans="1:8" s="124" customFormat="1" ht="12.75">
      <c r="A32" s="185" t="s">
        <v>111</v>
      </c>
      <c r="B32" s="172">
        <v>2</v>
      </c>
      <c r="C32" s="172">
        <v>3</v>
      </c>
      <c r="D32" s="172">
        <v>1</v>
      </c>
      <c r="E32" s="172">
        <v>0</v>
      </c>
      <c r="F32" s="172">
        <v>0</v>
      </c>
      <c r="G32" s="172">
        <v>1</v>
      </c>
      <c r="H32" s="182">
        <v>7</v>
      </c>
    </row>
    <row r="33" spans="1:8" s="124" customFormat="1" ht="13.5" thickBot="1">
      <c r="A33" s="203" t="s">
        <v>207</v>
      </c>
      <c r="B33" s="187">
        <v>12</v>
      </c>
      <c r="C33" s="187">
        <v>7</v>
      </c>
      <c r="D33" s="187">
        <v>4</v>
      </c>
      <c r="E33" s="187">
        <v>2</v>
      </c>
      <c r="F33" s="187">
        <v>0</v>
      </c>
      <c r="G33" s="187">
        <v>3</v>
      </c>
      <c r="H33" s="201">
        <v>28</v>
      </c>
    </row>
    <row r="34" spans="1:8" s="30" customFormat="1" ht="12.75">
      <c r="A34" s="57"/>
      <c r="B34" s="136"/>
      <c r="C34" s="136"/>
      <c r="D34" s="136"/>
      <c r="E34" s="136"/>
      <c r="F34" s="136"/>
      <c r="G34" s="136"/>
      <c r="H34" s="137"/>
    </row>
    <row r="35" spans="1:8" s="30" customFormat="1" ht="13.5" thickBot="1">
      <c r="A35" s="57"/>
      <c r="B35" s="136"/>
      <c r="C35" s="136"/>
      <c r="D35" s="136"/>
      <c r="E35" s="136"/>
      <c r="F35" s="136"/>
      <c r="G35" s="136"/>
      <c r="H35" s="137"/>
    </row>
    <row r="36" spans="1:10" ht="13.5" thickBot="1">
      <c r="A36" s="252" t="s">
        <v>346</v>
      </c>
      <c r="B36" s="253"/>
      <c r="C36" s="253"/>
      <c r="D36" s="253"/>
      <c r="E36" s="253"/>
      <c r="F36" s="253"/>
      <c r="G36" s="253"/>
      <c r="H36" s="253"/>
      <c r="I36" s="260"/>
      <c r="J36" s="255"/>
    </row>
    <row r="37" spans="1:10" ht="25.5">
      <c r="A37" s="125" t="s">
        <v>62</v>
      </c>
      <c r="B37" s="126" t="s">
        <v>302</v>
      </c>
      <c r="C37" s="126" t="s">
        <v>303</v>
      </c>
      <c r="D37" s="126" t="s">
        <v>304</v>
      </c>
      <c r="E37" s="126" t="s">
        <v>305</v>
      </c>
      <c r="F37" s="126" t="s">
        <v>306</v>
      </c>
      <c r="G37" s="126" t="s">
        <v>187</v>
      </c>
      <c r="H37" s="126" t="s">
        <v>188</v>
      </c>
      <c r="I37" s="126" t="s">
        <v>189</v>
      </c>
      <c r="J37" s="78" t="s">
        <v>64</v>
      </c>
    </row>
    <row r="38" spans="1:10" ht="12.75">
      <c r="A38" s="185" t="s">
        <v>88</v>
      </c>
      <c r="B38" s="172">
        <v>0</v>
      </c>
      <c r="C38" s="172">
        <v>1</v>
      </c>
      <c r="D38" s="172">
        <v>1</v>
      </c>
      <c r="E38" s="172">
        <v>0</v>
      </c>
      <c r="F38" s="172">
        <v>1</v>
      </c>
      <c r="G38" s="172">
        <v>0</v>
      </c>
      <c r="H38" s="172">
        <v>0</v>
      </c>
      <c r="I38" s="172">
        <v>1</v>
      </c>
      <c r="J38" s="174">
        <v>4</v>
      </c>
    </row>
    <row r="39" spans="1:10" ht="12.75">
      <c r="A39" s="185" t="s">
        <v>191</v>
      </c>
      <c r="B39" s="172">
        <v>4</v>
      </c>
      <c r="C39" s="172">
        <v>0</v>
      </c>
      <c r="D39" s="172">
        <v>2</v>
      </c>
      <c r="E39" s="172">
        <v>2</v>
      </c>
      <c r="F39" s="172">
        <v>0</v>
      </c>
      <c r="G39" s="172">
        <v>0</v>
      </c>
      <c r="H39" s="172">
        <v>0</v>
      </c>
      <c r="I39" s="172">
        <v>3</v>
      </c>
      <c r="J39" s="174">
        <v>11</v>
      </c>
    </row>
    <row r="40" spans="1:10" ht="12.75">
      <c r="A40" s="185" t="s">
        <v>192</v>
      </c>
      <c r="B40" s="172">
        <v>0</v>
      </c>
      <c r="C40" s="172">
        <v>3</v>
      </c>
      <c r="D40" s="172">
        <v>0</v>
      </c>
      <c r="E40" s="172">
        <v>0</v>
      </c>
      <c r="F40" s="172">
        <v>1</v>
      </c>
      <c r="G40" s="172">
        <v>0</v>
      </c>
      <c r="H40" s="172">
        <v>0</v>
      </c>
      <c r="I40" s="172">
        <v>2</v>
      </c>
      <c r="J40" s="174">
        <v>6</v>
      </c>
    </row>
    <row r="41" spans="1:10" ht="12.75">
      <c r="A41" s="185" t="s">
        <v>111</v>
      </c>
      <c r="B41" s="172">
        <v>3</v>
      </c>
      <c r="C41" s="172">
        <v>0</v>
      </c>
      <c r="D41" s="172">
        <v>1</v>
      </c>
      <c r="E41" s="172">
        <v>0</v>
      </c>
      <c r="F41" s="172">
        <v>0</v>
      </c>
      <c r="G41" s="172">
        <v>1</v>
      </c>
      <c r="H41" s="172">
        <v>0</v>
      </c>
      <c r="I41" s="172">
        <v>2</v>
      </c>
      <c r="J41" s="174">
        <v>7</v>
      </c>
    </row>
    <row r="42" spans="1:10" ht="13.5" thickBot="1">
      <c r="A42" s="203" t="s">
        <v>207</v>
      </c>
      <c r="B42" s="187">
        <v>7</v>
      </c>
      <c r="C42" s="187">
        <v>4</v>
      </c>
      <c r="D42" s="187">
        <v>4</v>
      </c>
      <c r="E42" s="187">
        <v>2</v>
      </c>
      <c r="F42" s="187">
        <v>2</v>
      </c>
      <c r="G42" s="187">
        <v>1</v>
      </c>
      <c r="H42" s="187">
        <v>0</v>
      </c>
      <c r="I42" s="187">
        <v>8</v>
      </c>
      <c r="J42" s="201">
        <v>28</v>
      </c>
    </row>
    <row r="44" ht="12.75"/>
    <row r="45" ht="12.75"/>
    <row r="46" ht="12.75"/>
    <row r="47" ht="12.75"/>
  </sheetData>
  <mergeCells count="6">
    <mergeCell ref="A1:J1"/>
    <mergeCell ref="A36:J36"/>
    <mergeCell ref="A7:H7"/>
    <mergeCell ref="A9:H9"/>
    <mergeCell ref="A18:J18"/>
    <mergeCell ref="A27:H27"/>
  </mergeCells>
  <printOptions/>
  <pageMargins left="0.75" right="0.75" top="1" bottom="1" header="0.5" footer="0.5"/>
  <pageSetup orientation="portrait"/>
  <legacyDrawing r:id="rId2"/>
</worksheet>
</file>

<file path=xl/worksheets/sheet13.xml><?xml version="1.0" encoding="utf-8"?>
<worksheet xmlns="http://schemas.openxmlformats.org/spreadsheetml/2006/main" xmlns:r="http://schemas.openxmlformats.org/officeDocument/2006/relationships">
  <dimension ref="A1:H44"/>
  <sheetViews>
    <sheetView workbookViewId="0" topLeftCell="A1">
      <pane ySplit="7" topLeftCell="BM8" activePane="bottomLeft" state="frozen"/>
      <selection pane="topLeft" activeCell="A1" sqref="A1"/>
      <selection pane="bottomLeft" activeCell="A1" sqref="A1:H1"/>
    </sheetView>
  </sheetViews>
  <sheetFormatPr defaultColWidth="8.8515625" defaultRowHeight="12.75"/>
  <cols>
    <col min="1" max="1" width="22.140625" style="10" bestFit="1" customWidth="1"/>
    <col min="2" max="5" width="13.7109375" style="10" customWidth="1"/>
    <col min="6" max="6" width="16.421875" style="10" bestFit="1" customWidth="1"/>
    <col min="7" max="8" width="13.7109375" style="10" customWidth="1"/>
    <col min="9" max="9" width="11.421875" style="10" bestFit="1" customWidth="1"/>
    <col min="10" max="10" width="12.7109375" style="10" bestFit="1" customWidth="1"/>
    <col min="11" max="11" width="7.00390625" style="10" bestFit="1" customWidth="1"/>
    <col min="12" max="12" width="9.7109375" style="10" bestFit="1" customWidth="1"/>
    <col min="13" max="13" width="10.7109375" style="10" bestFit="1" customWidth="1"/>
    <col min="14" max="14" width="8.421875" style="10" bestFit="1" customWidth="1"/>
    <col min="15" max="15" width="16.421875" style="10" bestFit="1" customWidth="1"/>
    <col min="16" max="17" width="10.7109375" style="10" customWidth="1"/>
    <col min="18" max="16384" width="8.8515625" style="10" customWidth="1"/>
  </cols>
  <sheetData>
    <row r="1" spans="1:8" ht="34.5" customHeight="1" thickBot="1">
      <c r="A1" s="222" t="s">
        <v>371</v>
      </c>
      <c r="B1" s="236" t="s">
        <v>60</v>
      </c>
      <c r="C1" s="236" t="s">
        <v>60</v>
      </c>
      <c r="D1" s="236" t="s">
        <v>60</v>
      </c>
      <c r="E1" s="236" t="s">
        <v>60</v>
      </c>
      <c r="F1" s="236" t="s">
        <v>60</v>
      </c>
      <c r="G1" s="236" t="s">
        <v>60</v>
      </c>
      <c r="H1" s="237" t="s">
        <v>60</v>
      </c>
    </row>
    <row r="2" spans="1:8" ht="15.75" thickBot="1">
      <c r="A2" s="55"/>
      <c r="B2" s="55"/>
      <c r="C2" s="55"/>
      <c r="D2" s="55"/>
      <c r="E2" s="55"/>
      <c r="F2" s="55"/>
      <c r="G2" s="55"/>
      <c r="H2" s="55"/>
    </row>
    <row r="3" spans="1:8" ht="22.5">
      <c r="A3" s="19"/>
      <c r="B3" s="115"/>
      <c r="C3" s="20"/>
      <c r="D3" s="18" t="s">
        <v>201</v>
      </c>
      <c r="E3" s="73" t="s">
        <v>202</v>
      </c>
      <c r="F3" s="55"/>
      <c r="G3" s="55"/>
      <c r="H3" s="55"/>
    </row>
    <row r="4" spans="1:8" ht="34.5" customHeight="1">
      <c r="A4" s="5"/>
      <c r="B4" s="21"/>
      <c r="C4" s="22"/>
      <c r="D4" s="18" t="s">
        <v>201</v>
      </c>
      <c r="E4" s="74" t="s">
        <v>203</v>
      </c>
      <c r="F4" s="55"/>
      <c r="G4" s="55"/>
      <c r="H4" s="55"/>
    </row>
    <row r="5" spans="1:8" ht="23.25" thickBot="1">
      <c r="A5" s="5"/>
      <c r="B5" s="5"/>
      <c r="C5" s="7"/>
      <c r="D5" s="18" t="s">
        <v>201</v>
      </c>
      <c r="E5" s="75" t="s">
        <v>204</v>
      </c>
      <c r="F5" s="55"/>
      <c r="G5" s="55"/>
      <c r="H5" s="55"/>
    </row>
    <row r="6" spans="1:8" ht="15.75" thickBot="1">
      <c r="A6" s="55"/>
      <c r="B6" s="55"/>
      <c r="C6" s="55"/>
      <c r="D6" s="55"/>
      <c r="E6" s="55"/>
      <c r="F6" s="55"/>
      <c r="G6" s="55"/>
      <c r="H6" s="55"/>
    </row>
    <row r="7" spans="1:8" ht="28.5" customHeight="1" thickBot="1">
      <c r="A7" s="227" t="s">
        <v>250</v>
      </c>
      <c r="B7" s="266" t="s">
        <v>250</v>
      </c>
      <c r="C7" s="266" t="s">
        <v>250</v>
      </c>
      <c r="D7" s="266" t="s">
        <v>250</v>
      </c>
      <c r="E7" s="266" t="s">
        <v>250</v>
      </c>
      <c r="F7" s="266" t="s">
        <v>250</v>
      </c>
      <c r="G7" s="266" t="s">
        <v>250</v>
      </c>
      <c r="H7" s="267" t="s">
        <v>250</v>
      </c>
    </row>
    <row r="8" spans="1:8" s="30" customFormat="1" ht="15" thickBot="1">
      <c r="A8" s="117"/>
      <c r="B8" s="118"/>
      <c r="C8" s="118"/>
      <c r="D8" s="118"/>
      <c r="E8" s="118"/>
      <c r="F8" s="118"/>
      <c r="G8" s="118"/>
      <c r="H8" s="118"/>
    </row>
    <row r="9" spans="1:8" s="81" customFormat="1" ht="13.5" thickBot="1">
      <c r="A9" s="264" t="s">
        <v>254</v>
      </c>
      <c r="B9" s="265" t="s">
        <v>251</v>
      </c>
      <c r="C9" s="265" t="s">
        <v>251</v>
      </c>
      <c r="D9" s="265" t="s">
        <v>251</v>
      </c>
      <c r="E9" s="265" t="s">
        <v>251</v>
      </c>
      <c r="F9" s="265" t="s">
        <v>251</v>
      </c>
      <c r="G9" s="265" t="s">
        <v>251</v>
      </c>
      <c r="H9" s="279" t="s">
        <v>251</v>
      </c>
    </row>
    <row r="10" spans="1:8" s="81" customFormat="1" ht="38.25">
      <c r="A10" s="83" t="s">
        <v>62</v>
      </c>
      <c r="B10" s="84" t="s">
        <v>252</v>
      </c>
      <c r="C10" s="84" t="s">
        <v>253</v>
      </c>
      <c r="D10" s="84" t="s">
        <v>113</v>
      </c>
      <c r="E10" s="84" t="s">
        <v>114</v>
      </c>
      <c r="F10" s="84" t="s">
        <v>115</v>
      </c>
      <c r="G10" s="84" t="s">
        <v>111</v>
      </c>
      <c r="H10" s="78" t="s">
        <v>64</v>
      </c>
    </row>
    <row r="11" spans="1:8" s="81" customFormat="1" ht="12.75">
      <c r="A11" s="185" t="s">
        <v>88</v>
      </c>
      <c r="B11" s="172">
        <v>2</v>
      </c>
      <c r="C11" s="172">
        <v>1</v>
      </c>
      <c r="D11" s="172">
        <v>0</v>
      </c>
      <c r="E11" s="172">
        <v>1</v>
      </c>
      <c r="F11" s="172">
        <v>0</v>
      </c>
      <c r="G11" s="172">
        <v>0</v>
      </c>
      <c r="H11" s="182">
        <v>4</v>
      </c>
    </row>
    <row r="12" spans="1:8" s="81" customFormat="1" ht="12.75">
      <c r="A12" s="185" t="s">
        <v>191</v>
      </c>
      <c r="B12" s="172">
        <v>8</v>
      </c>
      <c r="C12" s="172">
        <v>2</v>
      </c>
      <c r="D12" s="172">
        <v>0</v>
      </c>
      <c r="E12" s="172">
        <v>0</v>
      </c>
      <c r="F12" s="172">
        <v>0</v>
      </c>
      <c r="G12" s="172">
        <v>4</v>
      </c>
      <c r="H12" s="182">
        <v>14</v>
      </c>
    </row>
    <row r="13" spans="1:8" s="81" customFormat="1" ht="12.75">
      <c r="A13" s="185" t="s">
        <v>192</v>
      </c>
      <c r="B13" s="172">
        <v>1</v>
      </c>
      <c r="C13" s="172">
        <v>2</v>
      </c>
      <c r="D13" s="172">
        <v>1</v>
      </c>
      <c r="E13" s="172">
        <v>0</v>
      </c>
      <c r="F13" s="172">
        <v>0</v>
      </c>
      <c r="G13" s="172">
        <v>0</v>
      </c>
      <c r="H13" s="182">
        <v>4</v>
      </c>
    </row>
    <row r="14" spans="1:8" s="81" customFormat="1" ht="12.75">
      <c r="A14" s="185" t="s">
        <v>111</v>
      </c>
      <c r="B14" s="172">
        <v>3</v>
      </c>
      <c r="C14" s="172">
        <v>1</v>
      </c>
      <c r="D14" s="172">
        <v>0</v>
      </c>
      <c r="E14" s="172">
        <v>0</v>
      </c>
      <c r="F14" s="172">
        <v>1</v>
      </c>
      <c r="G14" s="172">
        <v>0</v>
      </c>
      <c r="H14" s="182">
        <v>5</v>
      </c>
    </row>
    <row r="15" spans="1:8" s="81" customFormat="1" ht="13.5" thickBot="1">
      <c r="A15" s="203" t="s">
        <v>207</v>
      </c>
      <c r="B15" s="187">
        <v>14</v>
      </c>
      <c r="C15" s="187">
        <v>6</v>
      </c>
      <c r="D15" s="187">
        <v>1</v>
      </c>
      <c r="E15" s="187">
        <v>1</v>
      </c>
      <c r="F15" s="187">
        <v>1</v>
      </c>
      <c r="G15" s="187">
        <v>4</v>
      </c>
      <c r="H15" s="201">
        <v>27</v>
      </c>
    </row>
    <row r="16" spans="1:8" s="81" customFormat="1" ht="12.75">
      <c r="A16" s="30"/>
      <c r="B16" s="30"/>
      <c r="C16" s="30"/>
      <c r="D16" s="30"/>
      <c r="E16" s="30"/>
      <c r="F16" s="30"/>
      <c r="G16" s="30"/>
      <c r="H16" s="30"/>
    </row>
    <row r="17" spans="1:8" ht="13.5" thickBot="1">
      <c r="A17" s="30"/>
      <c r="B17" s="30"/>
      <c r="C17" s="30"/>
      <c r="D17" s="30"/>
      <c r="E17" s="30"/>
      <c r="F17" s="30"/>
      <c r="G17" s="30"/>
      <c r="H17" s="30"/>
    </row>
    <row r="18" spans="1:7" s="81" customFormat="1" ht="13.5" thickBot="1">
      <c r="A18" s="264" t="s">
        <v>255</v>
      </c>
      <c r="B18" s="265" t="s">
        <v>116</v>
      </c>
      <c r="C18" s="265" t="s">
        <v>116</v>
      </c>
      <c r="D18" s="265" t="s">
        <v>116</v>
      </c>
      <c r="E18" s="265" t="s">
        <v>116</v>
      </c>
      <c r="F18" s="265" t="s">
        <v>116</v>
      </c>
      <c r="G18" s="279" t="s">
        <v>116</v>
      </c>
    </row>
    <row r="19" spans="1:7" s="81" customFormat="1" ht="25.5">
      <c r="A19" s="83" t="s">
        <v>62</v>
      </c>
      <c r="B19" s="84" t="s">
        <v>117</v>
      </c>
      <c r="C19" s="84" t="s">
        <v>118</v>
      </c>
      <c r="D19" s="84" t="s">
        <v>119</v>
      </c>
      <c r="E19" s="84" t="s">
        <v>120</v>
      </c>
      <c r="F19" s="84" t="s">
        <v>121</v>
      </c>
      <c r="G19" s="78" t="s">
        <v>64</v>
      </c>
    </row>
    <row r="20" spans="1:7" s="81" customFormat="1" ht="12.75">
      <c r="A20" s="185" t="s">
        <v>88</v>
      </c>
      <c r="B20" s="172">
        <v>1</v>
      </c>
      <c r="C20" s="172">
        <v>0</v>
      </c>
      <c r="D20" s="172">
        <v>0</v>
      </c>
      <c r="E20" s="172">
        <v>2</v>
      </c>
      <c r="F20" s="172">
        <v>0</v>
      </c>
      <c r="G20" s="182">
        <v>3</v>
      </c>
    </row>
    <row r="21" spans="1:7" s="81" customFormat="1" ht="12.75">
      <c r="A21" s="185" t="s">
        <v>191</v>
      </c>
      <c r="B21" s="172">
        <v>5</v>
      </c>
      <c r="C21" s="172">
        <v>1</v>
      </c>
      <c r="D21" s="172">
        <v>1</v>
      </c>
      <c r="E21" s="172">
        <v>1</v>
      </c>
      <c r="F21" s="172">
        <v>3</v>
      </c>
      <c r="G21" s="182">
        <v>11</v>
      </c>
    </row>
    <row r="22" spans="1:7" s="81" customFormat="1" ht="12.75">
      <c r="A22" s="185" t="s">
        <v>192</v>
      </c>
      <c r="B22" s="172">
        <v>0</v>
      </c>
      <c r="C22" s="172">
        <v>0</v>
      </c>
      <c r="D22" s="172">
        <v>2</v>
      </c>
      <c r="E22" s="172">
        <v>1</v>
      </c>
      <c r="F22" s="172">
        <v>1</v>
      </c>
      <c r="G22" s="182">
        <v>4</v>
      </c>
    </row>
    <row r="23" spans="1:7" s="81" customFormat="1" ht="12.75">
      <c r="A23" s="185" t="s">
        <v>111</v>
      </c>
      <c r="B23" s="172">
        <v>2</v>
      </c>
      <c r="C23" s="172">
        <v>2</v>
      </c>
      <c r="D23" s="172">
        <v>0</v>
      </c>
      <c r="E23" s="172">
        <v>0</v>
      </c>
      <c r="F23" s="172">
        <v>0</v>
      </c>
      <c r="G23" s="182">
        <v>4</v>
      </c>
    </row>
    <row r="24" spans="1:7" s="81" customFormat="1" ht="13.5" thickBot="1">
      <c r="A24" s="203" t="s">
        <v>207</v>
      </c>
      <c r="B24" s="187">
        <v>8</v>
      </c>
      <c r="C24" s="187">
        <v>3</v>
      </c>
      <c r="D24" s="187">
        <v>3</v>
      </c>
      <c r="E24" s="187">
        <v>4</v>
      </c>
      <c r="F24" s="187">
        <v>4</v>
      </c>
      <c r="G24" s="201">
        <v>22</v>
      </c>
    </row>
    <row r="25" s="81" customFormat="1" ht="12.75"/>
    <row r="26" ht="13.5" thickBot="1"/>
    <row r="27" spans="1:8" s="81" customFormat="1" ht="13.5" thickBot="1">
      <c r="A27" s="264" t="s">
        <v>256</v>
      </c>
      <c r="B27" s="265" t="s">
        <v>251</v>
      </c>
      <c r="C27" s="265" t="s">
        <v>251</v>
      </c>
      <c r="D27" s="265" t="s">
        <v>251</v>
      </c>
      <c r="E27" s="265" t="s">
        <v>251</v>
      </c>
      <c r="F27" s="265" t="s">
        <v>251</v>
      </c>
      <c r="G27" s="265" t="s">
        <v>251</v>
      </c>
      <c r="H27" s="279" t="s">
        <v>251</v>
      </c>
    </row>
    <row r="28" spans="1:8" s="81" customFormat="1" ht="25.5">
      <c r="A28" s="83" t="s">
        <v>62</v>
      </c>
      <c r="B28" s="84" t="s">
        <v>123</v>
      </c>
      <c r="C28" s="84" t="s">
        <v>124</v>
      </c>
      <c r="D28" s="84" t="s">
        <v>125</v>
      </c>
      <c r="E28" s="84" t="s">
        <v>126</v>
      </c>
      <c r="F28" s="84" t="s">
        <v>127</v>
      </c>
      <c r="G28" s="84" t="s">
        <v>128</v>
      </c>
      <c r="H28" s="78" t="s">
        <v>64</v>
      </c>
    </row>
    <row r="29" spans="1:8" s="81" customFormat="1" ht="12.75">
      <c r="A29" s="185" t="s">
        <v>88</v>
      </c>
      <c r="B29" s="172">
        <v>0</v>
      </c>
      <c r="C29" s="172">
        <v>0</v>
      </c>
      <c r="D29" s="172">
        <v>0</v>
      </c>
      <c r="E29" s="172">
        <v>2</v>
      </c>
      <c r="F29" s="172">
        <v>0</v>
      </c>
      <c r="G29" s="172">
        <v>0</v>
      </c>
      <c r="H29" s="182">
        <v>2</v>
      </c>
    </row>
    <row r="30" spans="1:8" s="81" customFormat="1" ht="12.75">
      <c r="A30" s="185" t="s">
        <v>191</v>
      </c>
      <c r="B30" s="172">
        <v>2</v>
      </c>
      <c r="C30" s="172">
        <v>2</v>
      </c>
      <c r="D30" s="172">
        <v>3</v>
      </c>
      <c r="E30" s="172">
        <v>1</v>
      </c>
      <c r="F30" s="172">
        <v>0</v>
      </c>
      <c r="G30" s="172">
        <v>2</v>
      </c>
      <c r="H30" s="182">
        <v>10</v>
      </c>
    </row>
    <row r="31" spans="1:8" s="81" customFormat="1" ht="12.75">
      <c r="A31" s="185" t="s">
        <v>192</v>
      </c>
      <c r="B31" s="172">
        <v>0</v>
      </c>
      <c r="C31" s="172">
        <v>0</v>
      </c>
      <c r="D31" s="172">
        <v>2</v>
      </c>
      <c r="E31" s="172">
        <v>2</v>
      </c>
      <c r="F31" s="172">
        <v>0</v>
      </c>
      <c r="G31" s="172">
        <v>0</v>
      </c>
      <c r="H31" s="182">
        <v>4</v>
      </c>
    </row>
    <row r="32" spans="1:8" s="81" customFormat="1" ht="12.75">
      <c r="A32" s="185" t="s">
        <v>111</v>
      </c>
      <c r="B32" s="172">
        <v>3</v>
      </c>
      <c r="C32" s="172">
        <v>0</v>
      </c>
      <c r="D32" s="172">
        <v>0</v>
      </c>
      <c r="E32" s="172">
        <v>1</v>
      </c>
      <c r="F32" s="172">
        <v>0</v>
      </c>
      <c r="G32" s="172">
        <v>0</v>
      </c>
      <c r="H32" s="182">
        <v>4</v>
      </c>
    </row>
    <row r="33" spans="1:8" s="81" customFormat="1" ht="13.5" thickBot="1">
      <c r="A33" s="203" t="s">
        <v>207</v>
      </c>
      <c r="B33" s="187">
        <v>5</v>
      </c>
      <c r="C33" s="187">
        <v>2</v>
      </c>
      <c r="D33" s="187">
        <v>5</v>
      </c>
      <c r="E33" s="187">
        <v>6</v>
      </c>
      <c r="F33" s="187">
        <v>0</v>
      </c>
      <c r="G33" s="187">
        <v>2</v>
      </c>
      <c r="H33" s="188">
        <v>20</v>
      </c>
    </row>
    <row r="34" s="81" customFormat="1" ht="14.25" customHeight="1"/>
    <row r="35" ht="13.5" thickBot="1"/>
    <row r="36" spans="1:8" s="124" customFormat="1" ht="13.5" thickBot="1">
      <c r="A36" s="264" t="s">
        <v>269</v>
      </c>
      <c r="B36" s="265" t="s">
        <v>129</v>
      </c>
      <c r="C36" s="265" t="s">
        <v>129</v>
      </c>
      <c r="D36" s="265" t="s">
        <v>129</v>
      </c>
      <c r="E36" s="265" t="s">
        <v>129</v>
      </c>
      <c r="F36" s="265" t="s">
        <v>129</v>
      </c>
      <c r="G36" s="265" t="s">
        <v>129</v>
      </c>
      <c r="H36" s="279" t="s">
        <v>129</v>
      </c>
    </row>
    <row r="37" spans="1:8" s="124" customFormat="1" ht="30" customHeight="1">
      <c r="A37" s="102" t="s">
        <v>62</v>
      </c>
      <c r="B37" s="94" t="s">
        <v>130</v>
      </c>
      <c r="C37" s="94" t="s">
        <v>131</v>
      </c>
      <c r="D37" s="94" t="s">
        <v>132</v>
      </c>
      <c r="E37" s="94" t="s">
        <v>133</v>
      </c>
      <c r="F37" s="94" t="s">
        <v>134</v>
      </c>
      <c r="G37" s="94" t="s">
        <v>135</v>
      </c>
      <c r="H37" s="95" t="s">
        <v>64</v>
      </c>
    </row>
    <row r="38" spans="1:8" s="124" customFormat="1" ht="12.75">
      <c r="A38" s="185" t="s">
        <v>88</v>
      </c>
      <c r="B38" s="172">
        <v>0</v>
      </c>
      <c r="C38" s="172">
        <v>1</v>
      </c>
      <c r="D38" s="172">
        <v>0</v>
      </c>
      <c r="E38" s="172">
        <v>1</v>
      </c>
      <c r="F38" s="172">
        <v>0</v>
      </c>
      <c r="G38" s="172">
        <v>0</v>
      </c>
      <c r="H38" s="182">
        <v>2</v>
      </c>
    </row>
    <row r="39" spans="1:8" s="124" customFormat="1" ht="12.75" customHeight="1">
      <c r="A39" s="185" t="s">
        <v>365</v>
      </c>
      <c r="B39" s="172">
        <v>4</v>
      </c>
      <c r="C39" s="172">
        <v>2</v>
      </c>
      <c r="D39" s="172">
        <v>0</v>
      </c>
      <c r="E39" s="172">
        <v>1</v>
      </c>
      <c r="F39" s="172">
        <v>0</v>
      </c>
      <c r="G39" s="172">
        <v>3</v>
      </c>
      <c r="H39" s="182">
        <v>10</v>
      </c>
    </row>
    <row r="40" spans="1:8" s="124" customFormat="1" ht="12.75" customHeight="1">
      <c r="A40" s="185" t="s">
        <v>366</v>
      </c>
      <c r="B40" s="172">
        <v>0</v>
      </c>
      <c r="C40" s="172">
        <v>3</v>
      </c>
      <c r="D40" s="172">
        <v>0</v>
      </c>
      <c r="E40" s="172">
        <v>0</v>
      </c>
      <c r="F40" s="172">
        <v>0</v>
      </c>
      <c r="G40" s="172">
        <v>1</v>
      </c>
      <c r="H40" s="182">
        <v>4</v>
      </c>
    </row>
    <row r="41" spans="1:8" s="124" customFormat="1" ht="12.75">
      <c r="A41" s="185" t="s">
        <v>111</v>
      </c>
      <c r="B41" s="172">
        <v>0</v>
      </c>
      <c r="C41" s="172">
        <v>1</v>
      </c>
      <c r="D41" s="172">
        <v>1</v>
      </c>
      <c r="E41" s="172">
        <v>1</v>
      </c>
      <c r="F41" s="172">
        <v>0</v>
      </c>
      <c r="G41" s="172">
        <v>0</v>
      </c>
      <c r="H41" s="182">
        <v>3</v>
      </c>
    </row>
    <row r="42" spans="1:8" s="124" customFormat="1" ht="13.5" thickBot="1">
      <c r="A42" s="203" t="s">
        <v>207</v>
      </c>
      <c r="B42" s="187">
        <v>4</v>
      </c>
      <c r="C42" s="187">
        <v>7</v>
      </c>
      <c r="D42" s="187">
        <v>1</v>
      </c>
      <c r="E42" s="187">
        <v>3</v>
      </c>
      <c r="F42" s="187">
        <v>0</v>
      </c>
      <c r="G42" s="187">
        <v>4</v>
      </c>
      <c r="H42" s="201">
        <v>19</v>
      </c>
    </row>
    <row r="43" spans="1:8" ht="12.75">
      <c r="A43" s="268"/>
      <c r="B43" s="268"/>
      <c r="C43" s="268"/>
      <c r="D43" s="268"/>
      <c r="E43" s="268"/>
      <c r="F43" s="268"/>
      <c r="G43" s="268"/>
      <c r="H43" s="6"/>
    </row>
    <row r="44" spans="1:8" ht="12.75">
      <c r="A44" s="268"/>
      <c r="B44" s="268"/>
      <c r="C44" s="268"/>
      <c r="D44" s="268"/>
      <c r="E44" s="268"/>
      <c r="F44" s="268"/>
      <c r="G44" s="268"/>
      <c r="H44" s="6"/>
    </row>
    <row r="47" ht="12.75"/>
    <row r="48" ht="12.75"/>
    <row r="49" ht="12.75"/>
    <row r="50" ht="12.75"/>
  </sheetData>
  <mergeCells count="8">
    <mergeCell ref="A44:G44"/>
    <mergeCell ref="A1:H1"/>
    <mergeCell ref="A43:G43"/>
    <mergeCell ref="A7:H7"/>
    <mergeCell ref="A9:H9"/>
    <mergeCell ref="A18:G18"/>
    <mergeCell ref="A27:H27"/>
    <mergeCell ref="A36:H36"/>
  </mergeCells>
  <printOptions/>
  <pageMargins left="0.75" right="0.75" top="1" bottom="1" header="0.5" footer="0.5"/>
  <pageSetup orientation="portrait"/>
  <legacyDrawing r:id="rId2"/>
</worksheet>
</file>

<file path=xl/worksheets/sheet14.xml><?xml version="1.0" encoding="utf-8"?>
<worksheet xmlns="http://schemas.openxmlformats.org/spreadsheetml/2006/main" xmlns:r="http://schemas.openxmlformats.org/officeDocument/2006/relationships">
  <dimension ref="A1:J60"/>
  <sheetViews>
    <sheetView workbookViewId="0" topLeftCell="A1">
      <pane ySplit="7" topLeftCell="BM8" activePane="bottomLeft" state="frozen"/>
      <selection pane="topLeft" activeCell="A1" sqref="A1"/>
      <selection pane="bottomLeft" activeCell="A1" sqref="A1:J1"/>
    </sheetView>
  </sheetViews>
  <sheetFormatPr defaultColWidth="8.8515625" defaultRowHeight="12.75"/>
  <cols>
    <col min="1" max="1" width="28.00390625" style="10" customWidth="1"/>
    <col min="2" max="10" width="13.7109375" style="10" customWidth="1"/>
    <col min="11" max="11" width="8.8515625" style="10" customWidth="1"/>
    <col min="12" max="12" width="15.8515625" style="10" bestFit="1" customWidth="1"/>
    <col min="13" max="14" width="8.8515625" style="10" customWidth="1"/>
    <col min="15" max="15" width="9.8515625" style="10" customWidth="1"/>
    <col min="16" max="16" width="10.7109375" style="10" bestFit="1" customWidth="1"/>
    <col min="17" max="17" width="11.00390625" style="10" customWidth="1"/>
    <col min="18" max="18" width="12.421875" style="10" customWidth="1"/>
    <col min="19" max="16384" width="8.8515625" style="10" customWidth="1"/>
  </cols>
  <sheetData>
    <row r="1" spans="1:10" ht="34.5" customHeight="1" thickBot="1">
      <c r="A1" s="222" t="s">
        <v>368</v>
      </c>
      <c r="B1" s="236" t="s">
        <v>60</v>
      </c>
      <c r="C1" s="236" t="s">
        <v>60</v>
      </c>
      <c r="D1" s="236" t="s">
        <v>60</v>
      </c>
      <c r="E1" s="236" t="s">
        <v>60</v>
      </c>
      <c r="F1" s="236" t="s">
        <v>60</v>
      </c>
      <c r="G1" s="236" t="s">
        <v>60</v>
      </c>
      <c r="H1" s="236" t="s">
        <v>60</v>
      </c>
      <c r="I1" s="236" t="s">
        <v>60</v>
      </c>
      <c r="J1" s="237" t="s">
        <v>60</v>
      </c>
    </row>
    <row r="2" spans="1:10" ht="15.75" thickBot="1">
      <c r="A2" s="55"/>
      <c r="B2" s="55"/>
      <c r="C2" s="55"/>
      <c r="D2" s="55"/>
      <c r="E2" s="55"/>
      <c r="F2" s="55"/>
      <c r="G2" s="55"/>
      <c r="H2" s="55"/>
      <c r="I2" s="55"/>
      <c r="J2" s="55"/>
    </row>
    <row r="3" spans="1:10" ht="22.5">
      <c r="A3" s="19"/>
      <c r="B3" s="115"/>
      <c r="C3" s="20"/>
      <c r="D3" s="18" t="s">
        <v>201</v>
      </c>
      <c r="E3" s="73" t="s">
        <v>202</v>
      </c>
      <c r="F3" s="55"/>
      <c r="G3" s="55"/>
      <c r="H3" s="55"/>
      <c r="I3" s="55"/>
      <c r="J3" s="55"/>
    </row>
    <row r="4" spans="1:10" ht="22.5">
      <c r="A4" s="5"/>
      <c r="B4" s="21"/>
      <c r="C4" s="22"/>
      <c r="D4" s="18" t="s">
        <v>201</v>
      </c>
      <c r="E4" s="74" t="s">
        <v>203</v>
      </c>
      <c r="F4" s="55"/>
      <c r="G4" s="55"/>
      <c r="H4" s="55"/>
      <c r="I4" s="55"/>
      <c r="J4" s="55"/>
    </row>
    <row r="5" spans="1:10" ht="23.25" thickBot="1">
      <c r="A5" s="5"/>
      <c r="B5" s="5"/>
      <c r="C5" s="7"/>
      <c r="D5" s="18" t="s">
        <v>201</v>
      </c>
      <c r="E5" s="75" t="s">
        <v>204</v>
      </c>
      <c r="F5" s="55"/>
      <c r="G5" s="55"/>
      <c r="H5" s="55"/>
      <c r="I5" s="55"/>
      <c r="J5" s="55"/>
    </row>
    <row r="6" spans="1:10" ht="15.75" thickBot="1">
      <c r="A6" s="55"/>
      <c r="B6" s="55"/>
      <c r="C6" s="55"/>
      <c r="D6" s="55"/>
      <c r="E6" s="55"/>
      <c r="F6" s="55"/>
      <c r="G6" s="55"/>
      <c r="H6" s="55"/>
      <c r="I6" s="55"/>
      <c r="J6" s="55"/>
    </row>
    <row r="7" spans="1:10" ht="23.25" customHeight="1">
      <c r="A7" s="273" t="s">
        <v>136</v>
      </c>
      <c r="B7" s="287" t="s">
        <v>136</v>
      </c>
      <c r="C7" s="287" t="s">
        <v>136</v>
      </c>
      <c r="D7" s="287" t="s">
        <v>136</v>
      </c>
      <c r="E7" s="287" t="s">
        <v>136</v>
      </c>
      <c r="F7" s="287" t="s">
        <v>136</v>
      </c>
      <c r="G7" s="287" t="s">
        <v>136</v>
      </c>
      <c r="H7" s="287" t="s">
        <v>136</v>
      </c>
      <c r="I7" s="287" t="s">
        <v>136</v>
      </c>
      <c r="J7" s="288" t="s">
        <v>136</v>
      </c>
    </row>
    <row r="8" spans="1:10" s="30" customFormat="1" ht="15" thickBot="1">
      <c r="A8" s="117"/>
      <c r="B8" s="118"/>
      <c r="C8" s="118"/>
      <c r="D8" s="118"/>
      <c r="E8" s="118"/>
      <c r="F8" s="118"/>
      <c r="G8" s="118"/>
      <c r="H8" s="118"/>
      <c r="I8" s="118"/>
      <c r="J8" s="118"/>
    </row>
    <row r="9" spans="1:7" s="81" customFormat="1" ht="13.5" thickBot="1">
      <c r="A9" s="252" t="s">
        <v>257</v>
      </c>
      <c r="B9" s="253"/>
      <c r="C9" s="253"/>
      <c r="D9" s="253"/>
      <c r="E9" s="253"/>
      <c r="F9" s="253"/>
      <c r="G9" s="254"/>
    </row>
    <row r="10" spans="1:7" s="81" customFormat="1" ht="38.25">
      <c r="A10" s="83" t="s">
        <v>62</v>
      </c>
      <c r="B10" s="84" t="s">
        <v>182</v>
      </c>
      <c r="C10" s="84" t="s">
        <v>138</v>
      </c>
      <c r="D10" s="84" t="s">
        <v>139</v>
      </c>
      <c r="E10" s="84" t="s">
        <v>140</v>
      </c>
      <c r="F10" s="84" t="s">
        <v>111</v>
      </c>
      <c r="G10" s="78" t="s">
        <v>64</v>
      </c>
    </row>
    <row r="11" spans="1:7" s="81" customFormat="1" ht="12.75">
      <c r="A11" s="185" t="s">
        <v>88</v>
      </c>
      <c r="B11" s="172">
        <v>1</v>
      </c>
      <c r="C11" s="172">
        <v>3</v>
      </c>
      <c r="D11" s="172">
        <v>0</v>
      </c>
      <c r="E11" s="172">
        <v>0</v>
      </c>
      <c r="F11" s="172">
        <v>0</v>
      </c>
      <c r="G11" s="174">
        <v>4</v>
      </c>
    </row>
    <row r="12" spans="1:7" s="81" customFormat="1" ht="12.75">
      <c r="A12" s="185" t="s">
        <v>191</v>
      </c>
      <c r="B12" s="172">
        <v>2</v>
      </c>
      <c r="C12" s="172">
        <v>8</v>
      </c>
      <c r="D12" s="172">
        <v>1</v>
      </c>
      <c r="E12" s="172">
        <v>1</v>
      </c>
      <c r="F12" s="172">
        <v>1</v>
      </c>
      <c r="G12" s="174">
        <v>13</v>
      </c>
    </row>
    <row r="13" spans="1:7" s="81" customFormat="1" ht="12.75">
      <c r="A13" s="185" t="s">
        <v>192</v>
      </c>
      <c r="B13" s="172">
        <v>0</v>
      </c>
      <c r="C13" s="172">
        <v>2</v>
      </c>
      <c r="D13" s="172">
        <v>4</v>
      </c>
      <c r="E13" s="172">
        <v>0</v>
      </c>
      <c r="F13" s="172">
        <v>0</v>
      </c>
      <c r="G13" s="174">
        <v>6</v>
      </c>
    </row>
    <row r="14" spans="1:7" s="81" customFormat="1" ht="12.75">
      <c r="A14" s="185" t="s">
        <v>111</v>
      </c>
      <c r="B14" s="172">
        <v>2</v>
      </c>
      <c r="C14" s="172">
        <v>3</v>
      </c>
      <c r="D14" s="172">
        <v>0</v>
      </c>
      <c r="E14" s="172">
        <v>0</v>
      </c>
      <c r="F14" s="172">
        <v>1</v>
      </c>
      <c r="G14" s="174">
        <v>6</v>
      </c>
    </row>
    <row r="15" spans="1:7" s="81" customFormat="1" ht="13.5" thickBot="1">
      <c r="A15" s="203" t="s">
        <v>207</v>
      </c>
      <c r="B15" s="187">
        <v>5</v>
      </c>
      <c r="C15" s="187">
        <v>16</v>
      </c>
      <c r="D15" s="187">
        <v>5</v>
      </c>
      <c r="E15" s="187">
        <v>1</v>
      </c>
      <c r="F15" s="187">
        <v>2</v>
      </c>
      <c r="G15" s="201">
        <v>29</v>
      </c>
    </row>
    <row r="16" s="81" customFormat="1" ht="12.75"/>
    <row r="17" ht="13.5" thickBot="1"/>
    <row r="18" spans="1:7" s="81" customFormat="1" ht="13.5" thickBot="1">
      <c r="A18" s="252" t="s">
        <v>361</v>
      </c>
      <c r="B18" s="253"/>
      <c r="C18" s="253"/>
      <c r="D18" s="253"/>
      <c r="E18" s="253"/>
      <c r="F18" s="253"/>
      <c r="G18" s="254"/>
    </row>
    <row r="19" spans="1:7" s="81" customFormat="1" ht="25.5">
      <c r="A19" s="83" t="s">
        <v>62</v>
      </c>
      <c r="B19" s="84" t="s">
        <v>117</v>
      </c>
      <c r="C19" s="84" t="s">
        <v>118</v>
      </c>
      <c r="D19" s="84" t="s">
        <v>119</v>
      </c>
      <c r="E19" s="84" t="s">
        <v>120</v>
      </c>
      <c r="F19" s="84" t="s">
        <v>121</v>
      </c>
      <c r="G19" s="78" t="s">
        <v>64</v>
      </c>
    </row>
    <row r="20" spans="1:7" s="81" customFormat="1" ht="12.75">
      <c r="A20" s="185" t="s">
        <v>88</v>
      </c>
      <c r="B20" s="172">
        <v>0</v>
      </c>
      <c r="C20" s="172">
        <v>0</v>
      </c>
      <c r="D20" s="172">
        <v>1</v>
      </c>
      <c r="E20" s="172">
        <v>2</v>
      </c>
      <c r="F20" s="172">
        <v>0</v>
      </c>
      <c r="G20" s="174">
        <v>3</v>
      </c>
    </row>
    <row r="21" spans="1:7" s="81" customFormat="1" ht="12.75">
      <c r="A21" s="185" t="s">
        <v>365</v>
      </c>
      <c r="B21" s="172">
        <v>3</v>
      </c>
      <c r="C21" s="172">
        <v>0</v>
      </c>
      <c r="D21" s="172">
        <v>3</v>
      </c>
      <c r="E21" s="172">
        <v>0</v>
      </c>
      <c r="F21" s="172">
        <v>2</v>
      </c>
      <c r="G21" s="174">
        <v>8</v>
      </c>
    </row>
    <row r="22" spans="1:7" s="81" customFormat="1" ht="12.75">
      <c r="A22" s="185" t="s">
        <v>366</v>
      </c>
      <c r="B22" s="172">
        <v>1</v>
      </c>
      <c r="C22" s="172">
        <v>0</v>
      </c>
      <c r="D22" s="172">
        <v>2</v>
      </c>
      <c r="E22" s="172">
        <v>3</v>
      </c>
      <c r="F22" s="172">
        <v>0</v>
      </c>
      <c r="G22" s="174">
        <v>6</v>
      </c>
    </row>
    <row r="23" spans="1:7" s="81" customFormat="1" ht="12.75">
      <c r="A23" s="185" t="s">
        <v>111</v>
      </c>
      <c r="B23" s="172">
        <v>1</v>
      </c>
      <c r="C23" s="172">
        <v>2</v>
      </c>
      <c r="D23" s="172">
        <v>0</v>
      </c>
      <c r="E23" s="172">
        <v>0</v>
      </c>
      <c r="F23" s="172">
        <v>2</v>
      </c>
      <c r="G23" s="174">
        <v>5</v>
      </c>
    </row>
    <row r="24" spans="1:7" s="81" customFormat="1" ht="13.5" thickBot="1">
      <c r="A24" s="203" t="s">
        <v>195</v>
      </c>
      <c r="B24" s="187">
        <v>5</v>
      </c>
      <c r="C24" s="187">
        <v>2</v>
      </c>
      <c r="D24" s="187">
        <v>6</v>
      </c>
      <c r="E24" s="187">
        <v>5</v>
      </c>
      <c r="F24" s="187">
        <v>4</v>
      </c>
      <c r="G24" s="201">
        <v>22</v>
      </c>
    </row>
    <row r="25" s="81" customFormat="1" ht="12.75"/>
    <row r="26" ht="13.5" thickBot="1"/>
    <row r="27" spans="1:7" s="124" customFormat="1" ht="13.5" thickBot="1">
      <c r="A27" s="264" t="s">
        <v>360</v>
      </c>
      <c r="B27" s="265" t="s">
        <v>142</v>
      </c>
      <c r="C27" s="265" t="s">
        <v>142</v>
      </c>
      <c r="D27" s="265" t="s">
        <v>142</v>
      </c>
      <c r="E27" s="265" t="s">
        <v>142</v>
      </c>
      <c r="F27" s="265" t="s">
        <v>142</v>
      </c>
      <c r="G27" s="279" t="s">
        <v>142</v>
      </c>
    </row>
    <row r="28" spans="1:7" s="124" customFormat="1" ht="30" customHeight="1">
      <c r="A28" s="102" t="s">
        <v>62</v>
      </c>
      <c r="B28" s="94" t="s">
        <v>117</v>
      </c>
      <c r="C28" s="94" t="s">
        <v>118</v>
      </c>
      <c r="D28" s="94" t="s">
        <v>119</v>
      </c>
      <c r="E28" s="94" t="s">
        <v>120</v>
      </c>
      <c r="F28" s="94" t="s">
        <v>121</v>
      </c>
      <c r="G28" s="95" t="s">
        <v>64</v>
      </c>
    </row>
    <row r="29" spans="1:7" s="124" customFormat="1" ht="12.75">
      <c r="A29" s="185" t="s">
        <v>88</v>
      </c>
      <c r="B29" s="172">
        <v>2</v>
      </c>
      <c r="C29" s="172">
        <v>0</v>
      </c>
      <c r="D29" s="172">
        <v>0</v>
      </c>
      <c r="E29" s="172">
        <v>0</v>
      </c>
      <c r="F29" s="172">
        <v>0</v>
      </c>
      <c r="G29" s="182">
        <v>2</v>
      </c>
    </row>
    <row r="30" spans="1:7" s="124" customFormat="1" ht="12.75" customHeight="1">
      <c r="A30" s="185" t="s">
        <v>365</v>
      </c>
      <c r="B30" s="172">
        <v>6</v>
      </c>
      <c r="C30" s="172">
        <v>0</v>
      </c>
      <c r="D30" s="172">
        <v>0</v>
      </c>
      <c r="E30" s="172">
        <v>0</v>
      </c>
      <c r="F30" s="172">
        <v>1</v>
      </c>
      <c r="G30" s="182">
        <v>7</v>
      </c>
    </row>
    <row r="31" spans="1:7" s="124" customFormat="1" ht="12.75" customHeight="1">
      <c r="A31" s="185" t="s">
        <v>366</v>
      </c>
      <c r="B31" s="172">
        <v>3</v>
      </c>
      <c r="C31" s="172">
        <v>0</v>
      </c>
      <c r="D31" s="172">
        <v>2</v>
      </c>
      <c r="E31" s="172">
        <v>0</v>
      </c>
      <c r="F31" s="172">
        <v>0</v>
      </c>
      <c r="G31" s="182">
        <v>5</v>
      </c>
    </row>
    <row r="32" spans="1:7" s="124" customFormat="1" ht="12.75">
      <c r="A32" s="185" t="s">
        <v>111</v>
      </c>
      <c r="B32" s="172">
        <v>3</v>
      </c>
      <c r="C32" s="172">
        <v>0</v>
      </c>
      <c r="D32" s="172">
        <v>0</v>
      </c>
      <c r="E32" s="172">
        <v>0</v>
      </c>
      <c r="F32" s="172">
        <v>0</v>
      </c>
      <c r="G32" s="182">
        <v>3</v>
      </c>
    </row>
    <row r="33" spans="1:7" s="124" customFormat="1" ht="13.5" thickBot="1">
      <c r="A33" s="203" t="s">
        <v>207</v>
      </c>
      <c r="B33" s="187">
        <v>14</v>
      </c>
      <c r="C33" s="187">
        <v>0</v>
      </c>
      <c r="D33" s="187">
        <v>2</v>
      </c>
      <c r="E33" s="187">
        <v>0</v>
      </c>
      <c r="F33" s="187">
        <v>1</v>
      </c>
      <c r="G33" s="201">
        <v>17</v>
      </c>
    </row>
    <row r="34" spans="1:7" s="30" customFormat="1" ht="12.75">
      <c r="A34" s="57"/>
      <c r="B34" s="136"/>
      <c r="C34" s="136"/>
      <c r="D34" s="136"/>
      <c r="E34" s="136"/>
      <c r="F34" s="136"/>
      <c r="G34" s="137"/>
    </row>
    <row r="35" spans="1:7" s="30" customFormat="1" ht="13.5" thickBot="1">
      <c r="A35" s="57"/>
      <c r="B35" s="136"/>
      <c r="C35" s="136"/>
      <c r="D35" s="136"/>
      <c r="E35" s="136"/>
      <c r="F35" s="136"/>
      <c r="G35" s="137"/>
    </row>
    <row r="36" spans="1:8" s="81" customFormat="1" ht="13.5" thickBot="1">
      <c r="A36" s="252" t="s">
        <v>258</v>
      </c>
      <c r="B36" s="253"/>
      <c r="C36" s="253"/>
      <c r="D36" s="253"/>
      <c r="E36" s="253"/>
      <c r="F36" s="253"/>
      <c r="G36" s="253"/>
      <c r="H36" s="255"/>
    </row>
    <row r="37" spans="1:8" s="81" customFormat="1" ht="25.5">
      <c r="A37" s="83" t="s">
        <v>62</v>
      </c>
      <c r="B37" s="84" t="s">
        <v>123</v>
      </c>
      <c r="C37" s="84" t="s">
        <v>124</v>
      </c>
      <c r="D37" s="84" t="s">
        <v>125</v>
      </c>
      <c r="E37" s="84" t="s">
        <v>126</v>
      </c>
      <c r="F37" s="84" t="s">
        <v>127</v>
      </c>
      <c r="G37" s="84" t="s">
        <v>128</v>
      </c>
      <c r="H37" s="78" t="s">
        <v>64</v>
      </c>
    </row>
    <row r="38" spans="1:8" s="81" customFormat="1" ht="12.75">
      <c r="A38" s="185" t="s">
        <v>88</v>
      </c>
      <c r="B38" s="172">
        <v>0</v>
      </c>
      <c r="C38" s="172">
        <v>0</v>
      </c>
      <c r="D38" s="172">
        <v>1</v>
      </c>
      <c r="E38" s="172">
        <v>1</v>
      </c>
      <c r="F38" s="172">
        <v>0</v>
      </c>
      <c r="G38" s="172">
        <v>0</v>
      </c>
      <c r="H38" s="182">
        <v>2</v>
      </c>
    </row>
    <row r="39" spans="1:8" s="81" customFormat="1" ht="12.75">
      <c r="A39" s="185" t="s">
        <v>191</v>
      </c>
      <c r="B39" s="172">
        <v>1</v>
      </c>
      <c r="C39" s="172">
        <v>1</v>
      </c>
      <c r="D39" s="172">
        <v>2</v>
      </c>
      <c r="E39" s="172">
        <v>1</v>
      </c>
      <c r="F39" s="172">
        <v>1</v>
      </c>
      <c r="G39" s="172">
        <v>1</v>
      </c>
      <c r="H39" s="182">
        <v>7</v>
      </c>
    </row>
    <row r="40" spans="1:8" s="81" customFormat="1" ht="12.75">
      <c r="A40" s="185" t="s">
        <v>192</v>
      </c>
      <c r="B40" s="172">
        <v>0</v>
      </c>
      <c r="C40" s="172">
        <v>0</v>
      </c>
      <c r="D40" s="172">
        <v>3</v>
      </c>
      <c r="E40" s="172">
        <v>3</v>
      </c>
      <c r="F40" s="172">
        <v>0</v>
      </c>
      <c r="G40" s="172">
        <v>0</v>
      </c>
      <c r="H40" s="182">
        <v>6</v>
      </c>
    </row>
    <row r="41" spans="1:8" s="81" customFormat="1" ht="12.75">
      <c r="A41" s="185" t="s">
        <v>111</v>
      </c>
      <c r="B41" s="172">
        <v>0</v>
      </c>
      <c r="C41" s="172">
        <v>0</v>
      </c>
      <c r="D41" s="172">
        <v>0</v>
      </c>
      <c r="E41" s="172">
        <v>0</v>
      </c>
      <c r="F41" s="172">
        <v>2</v>
      </c>
      <c r="G41" s="172">
        <v>1</v>
      </c>
      <c r="H41" s="182">
        <v>3</v>
      </c>
    </row>
    <row r="42" spans="1:8" s="81" customFormat="1" ht="13.5" thickBot="1">
      <c r="A42" s="203" t="s">
        <v>207</v>
      </c>
      <c r="B42" s="187">
        <v>1</v>
      </c>
      <c r="C42" s="187">
        <v>1</v>
      </c>
      <c r="D42" s="187">
        <v>6</v>
      </c>
      <c r="E42" s="187">
        <v>5</v>
      </c>
      <c r="F42" s="187">
        <v>3</v>
      </c>
      <c r="G42" s="187">
        <v>2</v>
      </c>
      <c r="H42" s="201">
        <v>18</v>
      </c>
    </row>
    <row r="43" s="81" customFormat="1" ht="12.75"/>
    <row r="44" ht="13.5" thickBot="1"/>
    <row r="45" spans="1:8" s="81" customFormat="1" ht="13.5" thickBot="1">
      <c r="A45" s="252" t="s">
        <v>259</v>
      </c>
      <c r="B45" s="253"/>
      <c r="C45" s="253"/>
      <c r="D45" s="253"/>
      <c r="E45" s="253"/>
      <c r="F45" s="253"/>
      <c r="G45" s="253"/>
      <c r="H45" s="255"/>
    </row>
    <row r="46" spans="1:8" s="81" customFormat="1" ht="25.5">
      <c r="A46" s="113" t="s">
        <v>62</v>
      </c>
      <c r="B46" s="112" t="s">
        <v>53</v>
      </c>
      <c r="C46" s="112" t="s">
        <v>54</v>
      </c>
      <c r="D46" s="112" t="s">
        <v>55</v>
      </c>
      <c r="E46" s="112" t="s">
        <v>56</v>
      </c>
      <c r="F46" s="112" t="s">
        <v>57</v>
      </c>
      <c r="G46" s="112" t="s">
        <v>58</v>
      </c>
      <c r="H46" s="114" t="s">
        <v>64</v>
      </c>
    </row>
    <row r="47" spans="1:8" s="81" customFormat="1" ht="12.75">
      <c r="A47" s="185" t="s">
        <v>88</v>
      </c>
      <c r="B47" s="172">
        <v>0</v>
      </c>
      <c r="C47" s="172">
        <v>0</v>
      </c>
      <c r="D47" s="172">
        <v>1</v>
      </c>
      <c r="E47" s="172">
        <v>0</v>
      </c>
      <c r="F47" s="172">
        <v>1</v>
      </c>
      <c r="G47" s="172">
        <v>0</v>
      </c>
      <c r="H47" s="182">
        <v>2</v>
      </c>
    </row>
    <row r="48" spans="1:8" s="81" customFormat="1" ht="12.75">
      <c r="A48" s="185" t="s">
        <v>365</v>
      </c>
      <c r="B48" s="172">
        <v>1</v>
      </c>
      <c r="C48" s="172">
        <v>2</v>
      </c>
      <c r="D48" s="172">
        <v>3</v>
      </c>
      <c r="E48" s="172">
        <v>0</v>
      </c>
      <c r="F48" s="172">
        <v>1</v>
      </c>
      <c r="G48" s="172">
        <v>1</v>
      </c>
      <c r="H48" s="182">
        <v>8</v>
      </c>
    </row>
    <row r="49" spans="1:8" s="81" customFormat="1" ht="12.75">
      <c r="A49" s="185" t="s">
        <v>366</v>
      </c>
      <c r="B49" s="172">
        <v>0</v>
      </c>
      <c r="C49" s="172">
        <v>1</v>
      </c>
      <c r="D49" s="172">
        <v>2</v>
      </c>
      <c r="E49" s="172">
        <v>0</v>
      </c>
      <c r="F49" s="172">
        <v>2</v>
      </c>
      <c r="G49" s="172">
        <v>1</v>
      </c>
      <c r="H49" s="182">
        <v>6</v>
      </c>
    </row>
    <row r="50" spans="1:8" s="81" customFormat="1" ht="12.75">
      <c r="A50" s="185" t="s">
        <v>111</v>
      </c>
      <c r="B50" s="172">
        <v>0</v>
      </c>
      <c r="C50" s="172">
        <v>1</v>
      </c>
      <c r="D50" s="172">
        <v>2</v>
      </c>
      <c r="E50" s="172">
        <v>0</v>
      </c>
      <c r="F50" s="172">
        <v>1</v>
      </c>
      <c r="G50" s="172">
        <v>1</v>
      </c>
      <c r="H50" s="182">
        <v>5</v>
      </c>
    </row>
    <row r="51" spans="1:8" s="81" customFormat="1" ht="13.5" thickBot="1">
      <c r="A51" s="203" t="s">
        <v>207</v>
      </c>
      <c r="B51" s="187">
        <v>1</v>
      </c>
      <c r="C51" s="187">
        <v>4</v>
      </c>
      <c r="D51" s="187">
        <v>8</v>
      </c>
      <c r="E51" s="187">
        <v>0</v>
      </c>
      <c r="F51" s="187">
        <v>5</v>
      </c>
      <c r="G51" s="187">
        <v>3</v>
      </c>
      <c r="H51" s="188">
        <v>21</v>
      </c>
    </row>
    <row r="52" spans="1:8" s="81" customFormat="1" ht="12.75">
      <c r="A52" s="30"/>
      <c r="B52" s="30"/>
      <c r="C52" s="30"/>
      <c r="D52" s="30"/>
      <c r="E52" s="30"/>
      <c r="F52" s="30"/>
      <c r="G52" s="30"/>
      <c r="H52" s="30"/>
    </row>
    <row r="53" spans="1:8" ht="13.5" thickBot="1">
      <c r="A53" s="30"/>
      <c r="B53" s="30"/>
      <c r="C53" s="30"/>
      <c r="D53" s="30"/>
      <c r="E53" s="30"/>
      <c r="F53" s="30"/>
      <c r="G53" s="30"/>
      <c r="H53" s="30"/>
    </row>
    <row r="54" spans="1:10" ht="13.5" thickBot="1">
      <c r="A54" s="252" t="s">
        <v>260</v>
      </c>
      <c r="B54" s="286"/>
      <c r="C54" s="286"/>
      <c r="D54" s="286"/>
      <c r="E54" s="286"/>
      <c r="F54" s="286"/>
      <c r="G54" s="286"/>
      <c r="H54" s="276"/>
      <c r="I54" s="82"/>
      <c r="J54" s="6"/>
    </row>
    <row r="55" spans="1:10" ht="25.5">
      <c r="A55" s="83" t="s">
        <v>62</v>
      </c>
      <c r="B55" s="84" t="s">
        <v>273</v>
      </c>
      <c r="C55" s="84" t="s">
        <v>274</v>
      </c>
      <c r="D55" s="84" t="s">
        <v>275</v>
      </c>
      <c r="E55" s="84" t="s">
        <v>276</v>
      </c>
      <c r="F55" s="152" t="s">
        <v>277</v>
      </c>
      <c r="G55" s="152" t="s">
        <v>314</v>
      </c>
      <c r="H55" s="78" t="s">
        <v>64</v>
      </c>
      <c r="I55" s="82"/>
      <c r="J55" s="6"/>
    </row>
    <row r="56" spans="1:9" ht="12.75">
      <c r="A56" s="185" t="s">
        <v>88</v>
      </c>
      <c r="B56" s="172">
        <v>0</v>
      </c>
      <c r="C56" s="172">
        <v>1</v>
      </c>
      <c r="D56" s="172">
        <v>0</v>
      </c>
      <c r="E56" s="172">
        <v>0</v>
      </c>
      <c r="F56" s="172">
        <v>0</v>
      </c>
      <c r="G56" s="172">
        <v>0</v>
      </c>
      <c r="H56" s="174">
        <v>1</v>
      </c>
      <c r="I56" s="81"/>
    </row>
    <row r="57" spans="1:9" ht="12.75">
      <c r="A57" s="185" t="s">
        <v>365</v>
      </c>
      <c r="B57" s="172">
        <v>2</v>
      </c>
      <c r="C57" s="172">
        <v>3</v>
      </c>
      <c r="D57" s="172">
        <v>0</v>
      </c>
      <c r="E57" s="172">
        <v>0</v>
      </c>
      <c r="F57" s="172">
        <v>0</v>
      </c>
      <c r="G57" s="172">
        <v>1</v>
      </c>
      <c r="H57" s="174">
        <v>6</v>
      </c>
      <c r="I57" s="81"/>
    </row>
    <row r="58" spans="1:9" ht="12.75">
      <c r="A58" s="185" t="s">
        <v>366</v>
      </c>
      <c r="B58" s="172">
        <v>3</v>
      </c>
      <c r="C58" s="172">
        <v>2</v>
      </c>
      <c r="D58" s="172">
        <v>0</v>
      </c>
      <c r="E58" s="172">
        <v>0</v>
      </c>
      <c r="F58" s="172">
        <v>0</v>
      </c>
      <c r="G58" s="172">
        <v>1</v>
      </c>
      <c r="H58" s="174">
        <v>6</v>
      </c>
      <c r="I58" s="81"/>
    </row>
    <row r="59" spans="1:9" ht="12.75">
      <c r="A59" s="185" t="s">
        <v>111</v>
      </c>
      <c r="B59" s="172">
        <v>2</v>
      </c>
      <c r="C59" s="172">
        <v>0</v>
      </c>
      <c r="D59" s="172">
        <v>0</v>
      </c>
      <c r="E59" s="172">
        <v>0</v>
      </c>
      <c r="F59" s="172">
        <v>0</v>
      </c>
      <c r="G59" s="172">
        <v>2</v>
      </c>
      <c r="H59" s="174">
        <v>4</v>
      </c>
      <c r="I59" s="81"/>
    </row>
    <row r="60" spans="1:9" ht="13.5" thickBot="1">
      <c r="A60" s="203" t="s">
        <v>207</v>
      </c>
      <c r="B60" s="187">
        <v>7</v>
      </c>
      <c r="C60" s="187">
        <v>6</v>
      </c>
      <c r="D60" s="187">
        <v>0</v>
      </c>
      <c r="E60" s="187">
        <v>0</v>
      </c>
      <c r="F60" s="187">
        <v>0</v>
      </c>
      <c r="G60" s="187">
        <v>4</v>
      </c>
      <c r="H60" s="201">
        <v>17</v>
      </c>
      <c r="I60" s="81"/>
    </row>
    <row r="65" ht="12.75"/>
    <row r="66" ht="12.75"/>
    <row r="67" ht="12.75"/>
    <row r="68" ht="12.75"/>
    <row r="69" ht="12.75"/>
    <row r="70" ht="12.75"/>
    <row r="71" ht="12.75"/>
  </sheetData>
  <mergeCells count="8">
    <mergeCell ref="A54:H54"/>
    <mergeCell ref="A1:J1"/>
    <mergeCell ref="A7:J7"/>
    <mergeCell ref="A9:G9"/>
    <mergeCell ref="A18:G18"/>
    <mergeCell ref="A36:H36"/>
    <mergeCell ref="A45:H45"/>
    <mergeCell ref="A27:G27"/>
  </mergeCells>
  <printOptions/>
  <pageMargins left="0.75" right="0.75" top="1" bottom="1" header="0.5" footer="0.5"/>
  <pageSetup orientation="portrait"/>
  <legacyDrawing r:id="rId2"/>
</worksheet>
</file>

<file path=xl/worksheets/sheet15.xml><?xml version="1.0" encoding="utf-8"?>
<worksheet xmlns="http://schemas.openxmlformats.org/spreadsheetml/2006/main" xmlns:r="http://schemas.openxmlformats.org/officeDocument/2006/relationships">
  <dimension ref="A1:K24"/>
  <sheetViews>
    <sheetView workbookViewId="0" topLeftCell="A1">
      <pane ySplit="7" topLeftCell="BM8" activePane="bottomLeft" state="frozen"/>
      <selection pane="topLeft" activeCell="A1" sqref="A1"/>
      <selection pane="bottomLeft" activeCell="A1" sqref="A1:K1"/>
    </sheetView>
  </sheetViews>
  <sheetFormatPr defaultColWidth="8.8515625" defaultRowHeight="12.75"/>
  <cols>
    <col min="1" max="1" width="24.421875" style="10" customWidth="1"/>
    <col min="2" max="11" width="13.7109375" style="10" customWidth="1"/>
    <col min="12" max="13" width="11.421875" style="10" bestFit="1" customWidth="1"/>
    <col min="14" max="19" width="10.28125" style="10" bestFit="1" customWidth="1"/>
    <col min="20" max="20" width="8.8515625" style="10" customWidth="1"/>
    <col min="21" max="21" width="10.28125" style="10" customWidth="1"/>
    <col min="22" max="22" width="8.8515625" style="10" customWidth="1"/>
    <col min="23" max="23" width="10.28125" style="10" customWidth="1"/>
    <col min="24" max="16384" width="8.8515625" style="10" customWidth="1"/>
  </cols>
  <sheetData>
    <row r="1" spans="1:11" ht="34.5" customHeight="1" thickBot="1">
      <c r="A1" s="222" t="s">
        <v>368</v>
      </c>
      <c r="B1" s="236" t="s">
        <v>60</v>
      </c>
      <c r="C1" s="236" t="s">
        <v>60</v>
      </c>
      <c r="D1" s="236" t="s">
        <v>60</v>
      </c>
      <c r="E1" s="236" t="s">
        <v>60</v>
      </c>
      <c r="F1" s="236" t="s">
        <v>60</v>
      </c>
      <c r="G1" s="236" t="s">
        <v>60</v>
      </c>
      <c r="H1" s="236" t="s">
        <v>60</v>
      </c>
      <c r="I1" s="236" t="s">
        <v>60</v>
      </c>
      <c r="J1" s="236" t="s">
        <v>60</v>
      </c>
      <c r="K1" s="284"/>
    </row>
    <row r="2" spans="1:10" ht="15.75" thickBot="1">
      <c r="A2" s="55"/>
      <c r="B2" s="55"/>
      <c r="C2" s="55"/>
      <c r="D2" s="55"/>
      <c r="E2" s="55"/>
      <c r="F2" s="55"/>
      <c r="G2" s="55"/>
      <c r="H2" s="55"/>
      <c r="I2" s="55"/>
      <c r="J2" s="55"/>
    </row>
    <row r="3" spans="1:10" ht="22.5">
      <c r="A3" s="19"/>
      <c r="B3" s="115"/>
      <c r="C3" s="20"/>
      <c r="D3" s="18" t="s">
        <v>201</v>
      </c>
      <c r="E3" s="73" t="s">
        <v>202</v>
      </c>
      <c r="F3" s="55"/>
      <c r="G3" s="55"/>
      <c r="H3" s="55"/>
      <c r="I3" s="55"/>
      <c r="J3" s="55"/>
    </row>
    <row r="4" spans="1:10" ht="22.5">
      <c r="A4" s="5"/>
      <c r="B4" s="21"/>
      <c r="C4" s="22"/>
      <c r="D4" s="18" t="s">
        <v>201</v>
      </c>
      <c r="E4" s="74" t="s">
        <v>203</v>
      </c>
      <c r="F4" s="55"/>
      <c r="G4" s="55"/>
      <c r="H4" s="55"/>
      <c r="I4" s="55"/>
      <c r="J4" s="55"/>
    </row>
    <row r="5" spans="1:10" ht="23.25" thickBot="1">
      <c r="A5" s="5"/>
      <c r="B5" s="5"/>
      <c r="C5" s="7"/>
      <c r="D5" s="18" t="s">
        <v>201</v>
      </c>
      <c r="E5" s="75" t="s">
        <v>204</v>
      </c>
      <c r="F5" s="55"/>
      <c r="G5" s="55"/>
      <c r="H5" s="55"/>
      <c r="I5" s="55"/>
      <c r="J5" s="55"/>
    </row>
    <row r="6" spans="1:10" ht="23.25" thickBot="1">
      <c r="A6" s="5"/>
      <c r="B6" s="5"/>
      <c r="C6" s="54"/>
      <c r="D6" s="18"/>
      <c r="E6" s="64"/>
      <c r="F6" s="55"/>
      <c r="G6" s="55"/>
      <c r="H6" s="55"/>
      <c r="I6" s="55"/>
      <c r="J6" s="55"/>
    </row>
    <row r="7" spans="1:11" ht="39" customHeight="1" thickBot="1">
      <c r="A7" s="227" t="s">
        <v>278</v>
      </c>
      <c r="B7" s="266"/>
      <c r="C7" s="266"/>
      <c r="D7" s="266"/>
      <c r="E7" s="266"/>
      <c r="F7" s="266"/>
      <c r="G7" s="266"/>
      <c r="H7" s="266"/>
      <c r="I7" s="266"/>
      <c r="J7" s="267"/>
      <c r="K7" s="1"/>
    </row>
    <row r="8" spans="1:11" s="30" customFormat="1" ht="13.5" thickBot="1">
      <c r="A8" s="119"/>
      <c r="B8" s="28"/>
      <c r="C8" s="28"/>
      <c r="D8" s="28"/>
      <c r="E8" s="28"/>
      <c r="F8" s="28"/>
      <c r="G8" s="28"/>
      <c r="H8" s="28"/>
      <c r="I8" s="28"/>
      <c r="J8" s="28"/>
      <c r="K8" s="25"/>
    </row>
    <row r="9" spans="1:10" s="81" customFormat="1" ht="13.5" thickBot="1">
      <c r="A9" s="264" t="s">
        <v>261</v>
      </c>
      <c r="B9" s="265" t="s">
        <v>279</v>
      </c>
      <c r="C9" s="265" t="s">
        <v>279</v>
      </c>
      <c r="D9" s="265" t="s">
        <v>279</v>
      </c>
      <c r="E9" s="265" t="s">
        <v>279</v>
      </c>
      <c r="F9" s="265" t="s">
        <v>279</v>
      </c>
      <c r="G9" s="265" t="s">
        <v>279</v>
      </c>
      <c r="H9" s="265" t="s">
        <v>279</v>
      </c>
      <c r="I9" s="265" t="s">
        <v>279</v>
      </c>
      <c r="J9" s="279" t="s">
        <v>279</v>
      </c>
    </row>
    <row r="10" spans="1:10" s="81" customFormat="1" ht="25.5">
      <c r="A10" s="83" t="s">
        <v>62</v>
      </c>
      <c r="B10" s="84" t="s">
        <v>280</v>
      </c>
      <c r="C10" s="84" t="s">
        <v>281</v>
      </c>
      <c r="D10" s="84" t="s">
        <v>282</v>
      </c>
      <c r="E10" s="84" t="s">
        <v>283</v>
      </c>
      <c r="F10" s="84" t="s">
        <v>284</v>
      </c>
      <c r="G10" s="84" t="s">
        <v>285</v>
      </c>
      <c r="H10" s="84" t="s">
        <v>286</v>
      </c>
      <c r="I10" s="126" t="s">
        <v>362</v>
      </c>
      <c r="J10" s="78" t="s">
        <v>64</v>
      </c>
    </row>
    <row r="11" spans="1:10" s="81" customFormat="1" ht="12.75">
      <c r="A11" s="185" t="s">
        <v>88</v>
      </c>
      <c r="B11" s="172">
        <v>0</v>
      </c>
      <c r="C11" s="172">
        <v>0</v>
      </c>
      <c r="D11" s="172">
        <v>2</v>
      </c>
      <c r="E11" s="172">
        <v>0</v>
      </c>
      <c r="F11" s="172">
        <v>2</v>
      </c>
      <c r="G11" s="172">
        <v>0</v>
      </c>
      <c r="H11" s="172">
        <v>0</v>
      </c>
      <c r="I11" s="172">
        <v>0</v>
      </c>
      <c r="J11" s="174">
        <v>4</v>
      </c>
    </row>
    <row r="12" spans="1:10" s="81" customFormat="1" ht="12.75">
      <c r="A12" s="185" t="s">
        <v>191</v>
      </c>
      <c r="B12" s="172">
        <v>1</v>
      </c>
      <c r="C12" s="172">
        <v>1</v>
      </c>
      <c r="D12" s="172">
        <v>0</v>
      </c>
      <c r="E12" s="172">
        <v>3</v>
      </c>
      <c r="F12" s="172">
        <v>4</v>
      </c>
      <c r="G12" s="172">
        <v>5</v>
      </c>
      <c r="H12" s="172">
        <v>3</v>
      </c>
      <c r="I12" s="172">
        <v>4</v>
      </c>
      <c r="J12" s="174">
        <v>21</v>
      </c>
    </row>
    <row r="13" spans="1:10" s="81" customFormat="1" ht="12.75">
      <c r="A13" s="185" t="s">
        <v>192</v>
      </c>
      <c r="B13" s="172">
        <v>0</v>
      </c>
      <c r="C13" s="172">
        <v>0</v>
      </c>
      <c r="D13" s="172">
        <v>0</v>
      </c>
      <c r="E13" s="172">
        <v>2</v>
      </c>
      <c r="F13" s="172">
        <v>1</v>
      </c>
      <c r="G13" s="172">
        <v>2</v>
      </c>
      <c r="H13" s="172">
        <v>1</v>
      </c>
      <c r="I13" s="172">
        <v>0</v>
      </c>
      <c r="J13" s="174">
        <v>6</v>
      </c>
    </row>
    <row r="14" spans="1:10" s="81" customFormat="1" ht="12.75">
      <c r="A14" s="185" t="s">
        <v>111</v>
      </c>
      <c r="B14" s="172">
        <v>3</v>
      </c>
      <c r="C14" s="172">
        <v>2</v>
      </c>
      <c r="D14" s="172">
        <v>1</v>
      </c>
      <c r="E14" s="172">
        <v>2</v>
      </c>
      <c r="F14" s="172">
        <v>0</v>
      </c>
      <c r="G14" s="172">
        <v>0</v>
      </c>
      <c r="H14" s="172">
        <v>0</v>
      </c>
      <c r="I14" s="172">
        <v>1</v>
      </c>
      <c r="J14" s="174">
        <v>9</v>
      </c>
    </row>
    <row r="15" spans="1:10" s="81" customFormat="1" ht="13.5" thickBot="1">
      <c r="A15" s="203" t="s">
        <v>207</v>
      </c>
      <c r="B15" s="187">
        <v>4</v>
      </c>
      <c r="C15" s="187">
        <v>3</v>
      </c>
      <c r="D15" s="187">
        <v>3</v>
      </c>
      <c r="E15" s="187">
        <v>7</v>
      </c>
      <c r="F15" s="187">
        <v>7</v>
      </c>
      <c r="G15" s="187">
        <v>7</v>
      </c>
      <c r="H15" s="187">
        <v>4</v>
      </c>
      <c r="I15" s="187">
        <v>5</v>
      </c>
      <c r="J15" s="201">
        <v>40</v>
      </c>
    </row>
    <row r="16" s="81" customFormat="1" ht="12.75"/>
    <row r="17" ht="13.5" thickBot="1"/>
    <row r="18" spans="1:11" ht="13.5" thickBot="1">
      <c r="A18" s="264" t="s">
        <v>262</v>
      </c>
      <c r="B18" s="265" t="s">
        <v>279</v>
      </c>
      <c r="C18" s="265" t="s">
        <v>279</v>
      </c>
      <c r="D18" s="265" t="s">
        <v>279</v>
      </c>
      <c r="E18" s="265" t="s">
        <v>279</v>
      </c>
      <c r="F18" s="265" t="s">
        <v>279</v>
      </c>
      <c r="G18" s="265" t="s">
        <v>279</v>
      </c>
      <c r="H18" s="265" t="s">
        <v>279</v>
      </c>
      <c r="I18" s="265" t="s">
        <v>279</v>
      </c>
      <c r="J18" s="265" t="s">
        <v>279</v>
      </c>
      <c r="K18" s="255"/>
    </row>
    <row r="19" spans="1:11" ht="25.5">
      <c r="A19" s="83" t="s">
        <v>62</v>
      </c>
      <c r="B19" s="84" t="s">
        <v>288</v>
      </c>
      <c r="C19" s="84" t="s">
        <v>289</v>
      </c>
      <c r="D19" s="84" t="s">
        <v>290</v>
      </c>
      <c r="E19" s="84" t="s">
        <v>291</v>
      </c>
      <c r="F19" s="84" t="s">
        <v>292</v>
      </c>
      <c r="G19" s="84" t="s">
        <v>293</v>
      </c>
      <c r="H19" s="84" t="s">
        <v>294</v>
      </c>
      <c r="I19" s="84" t="s">
        <v>295</v>
      </c>
      <c r="J19" s="84" t="s">
        <v>296</v>
      </c>
      <c r="K19" s="78" t="s">
        <v>64</v>
      </c>
    </row>
    <row r="20" spans="1:11" ht="12.75">
      <c r="A20" s="185" t="s">
        <v>88</v>
      </c>
      <c r="B20" s="172">
        <v>2</v>
      </c>
      <c r="C20" s="172">
        <v>0</v>
      </c>
      <c r="D20" s="172">
        <v>1</v>
      </c>
      <c r="E20" s="172">
        <v>0</v>
      </c>
      <c r="F20" s="172">
        <v>0</v>
      </c>
      <c r="G20" s="172">
        <v>0</v>
      </c>
      <c r="H20" s="172">
        <v>0</v>
      </c>
      <c r="I20" s="172">
        <v>0</v>
      </c>
      <c r="J20" s="172">
        <v>0</v>
      </c>
      <c r="K20" s="174">
        <v>3</v>
      </c>
    </row>
    <row r="21" spans="1:11" ht="12.75">
      <c r="A21" s="185" t="s">
        <v>191</v>
      </c>
      <c r="B21" s="172">
        <v>2</v>
      </c>
      <c r="C21" s="172">
        <v>2</v>
      </c>
      <c r="D21" s="172">
        <v>3</v>
      </c>
      <c r="E21" s="172">
        <v>5</v>
      </c>
      <c r="F21" s="172">
        <v>2</v>
      </c>
      <c r="G21" s="172">
        <v>0</v>
      </c>
      <c r="H21" s="172">
        <v>3</v>
      </c>
      <c r="I21" s="172">
        <v>0</v>
      </c>
      <c r="J21" s="172">
        <v>1</v>
      </c>
      <c r="K21" s="174">
        <v>18</v>
      </c>
    </row>
    <row r="22" spans="1:11" ht="12.75">
      <c r="A22" s="185" t="s">
        <v>192</v>
      </c>
      <c r="B22" s="172">
        <v>0</v>
      </c>
      <c r="C22" s="172">
        <v>0</v>
      </c>
      <c r="D22" s="172">
        <v>0</v>
      </c>
      <c r="E22" s="172">
        <v>2</v>
      </c>
      <c r="F22" s="172">
        <v>1</v>
      </c>
      <c r="G22" s="172">
        <v>2</v>
      </c>
      <c r="H22" s="172">
        <v>0</v>
      </c>
      <c r="I22" s="172">
        <v>0</v>
      </c>
      <c r="J22" s="172">
        <v>0</v>
      </c>
      <c r="K22" s="174">
        <v>5</v>
      </c>
    </row>
    <row r="23" spans="1:11" ht="12.75">
      <c r="A23" s="185" t="s">
        <v>111</v>
      </c>
      <c r="B23" s="172">
        <v>2</v>
      </c>
      <c r="C23" s="172">
        <v>1</v>
      </c>
      <c r="D23" s="172">
        <v>1</v>
      </c>
      <c r="E23" s="172">
        <v>1</v>
      </c>
      <c r="F23" s="172">
        <v>0</v>
      </c>
      <c r="G23" s="172">
        <v>1</v>
      </c>
      <c r="H23" s="172">
        <v>0</v>
      </c>
      <c r="I23" s="172">
        <v>0</v>
      </c>
      <c r="J23" s="172">
        <v>0</v>
      </c>
      <c r="K23" s="174">
        <v>6</v>
      </c>
    </row>
    <row r="24" spans="1:11" ht="13.5" thickBot="1">
      <c r="A24" s="203" t="s">
        <v>207</v>
      </c>
      <c r="B24" s="187">
        <v>6</v>
      </c>
      <c r="C24" s="187">
        <v>3</v>
      </c>
      <c r="D24" s="187">
        <v>5</v>
      </c>
      <c r="E24" s="187">
        <v>8</v>
      </c>
      <c r="F24" s="187">
        <v>3</v>
      </c>
      <c r="G24" s="187">
        <v>3</v>
      </c>
      <c r="H24" s="187">
        <v>3</v>
      </c>
      <c r="I24" s="187">
        <v>0</v>
      </c>
      <c r="J24" s="187">
        <v>1</v>
      </c>
      <c r="K24" s="201">
        <v>32</v>
      </c>
    </row>
    <row r="27" ht="12.75"/>
    <row r="28" ht="12.75"/>
    <row r="29" ht="12.75"/>
  </sheetData>
  <mergeCells count="4">
    <mergeCell ref="A18:K18"/>
    <mergeCell ref="A1:K1"/>
    <mergeCell ref="A7:J7"/>
    <mergeCell ref="A9:J9"/>
  </mergeCells>
  <printOptions/>
  <pageMargins left="0.75" right="0.75" top="1" bottom="1" header="0.5" footer="0.5"/>
  <pageSetup orientation="portrait"/>
  <legacyDrawing r:id="rId2"/>
</worksheet>
</file>

<file path=xl/worksheets/sheet16.xml><?xml version="1.0" encoding="utf-8"?>
<worksheet xmlns="http://schemas.openxmlformats.org/spreadsheetml/2006/main" xmlns:r="http://schemas.openxmlformats.org/officeDocument/2006/relationships">
  <dimension ref="A1:G15"/>
  <sheetViews>
    <sheetView workbookViewId="0" topLeftCell="A1">
      <pane ySplit="7" topLeftCell="BM8" activePane="bottomLeft" state="frozen"/>
      <selection pane="topLeft" activeCell="A1" sqref="A1"/>
      <selection pane="bottomLeft" activeCell="A1" sqref="A1:C1"/>
    </sheetView>
  </sheetViews>
  <sheetFormatPr defaultColWidth="8.8515625" defaultRowHeight="12.75"/>
  <cols>
    <col min="1" max="1" width="68.7109375" style="10" customWidth="1"/>
    <col min="2" max="2" width="17.421875" style="10" customWidth="1"/>
    <col min="3" max="3" width="14.421875" style="10" customWidth="1"/>
    <col min="4" max="4" width="14.8515625" style="10" customWidth="1"/>
    <col min="5" max="5" width="16.8515625" style="10" customWidth="1"/>
    <col min="6" max="6" width="11.7109375" style="10" customWidth="1"/>
    <col min="7" max="7" width="14.28125" style="10" customWidth="1"/>
    <col min="8" max="16384" width="8.8515625" style="10" customWidth="1"/>
  </cols>
  <sheetData>
    <row r="1" spans="1:3" ht="37.5" customHeight="1" thickBot="1">
      <c r="A1" s="222" t="s">
        <v>368</v>
      </c>
      <c r="B1" s="236" t="s">
        <v>60</v>
      </c>
      <c r="C1" s="237" t="s">
        <v>60</v>
      </c>
    </row>
    <row r="2" spans="1:3" ht="15.75" thickBot="1">
      <c r="A2" s="55"/>
      <c r="B2" s="55"/>
      <c r="C2" s="55"/>
    </row>
    <row r="3" spans="1:5" ht="22.5">
      <c r="A3" s="19"/>
      <c r="B3" s="115"/>
      <c r="C3" s="20"/>
      <c r="D3" s="18" t="s">
        <v>201</v>
      </c>
      <c r="E3" s="73" t="s">
        <v>202</v>
      </c>
    </row>
    <row r="4" spans="1:5" ht="22.5">
      <c r="A4" s="5"/>
      <c r="B4" s="21"/>
      <c r="C4" s="22"/>
      <c r="D4" s="18" t="s">
        <v>201</v>
      </c>
      <c r="E4" s="74" t="s">
        <v>203</v>
      </c>
    </row>
    <row r="5" spans="1:5" ht="24" thickBot="1">
      <c r="A5" s="5"/>
      <c r="B5" s="5"/>
      <c r="C5" s="7"/>
      <c r="D5" s="18" t="s">
        <v>201</v>
      </c>
      <c r="E5" s="75" t="s">
        <v>204</v>
      </c>
    </row>
    <row r="6" spans="1:3" ht="15.75" thickBot="1">
      <c r="A6" s="55"/>
      <c r="B6" s="55"/>
      <c r="C6" s="55"/>
    </row>
    <row r="7" spans="1:3" ht="32.25" customHeight="1" thickBot="1">
      <c r="A7" s="227" t="s">
        <v>315</v>
      </c>
      <c r="B7" s="266" t="s">
        <v>297</v>
      </c>
      <c r="C7" s="267" t="s">
        <v>297</v>
      </c>
    </row>
    <row r="8" spans="1:3" s="30" customFormat="1" ht="15" thickBot="1">
      <c r="A8" s="117"/>
      <c r="B8" s="118"/>
      <c r="C8" s="118"/>
    </row>
    <row r="9" spans="1:7" s="150" customFormat="1" ht="13.5" thickBot="1">
      <c r="A9" s="264" t="s">
        <v>322</v>
      </c>
      <c r="B9" s="265" t="s">
        <v>141</v>
      </c>
      <c r="C9" s="265" t="s">
        <v>141</v>
      </c>
      <c r="D9" s="265" t="s">
        <v>141</v>
      </c>
      <c r="E9" s="265" t="s">
        <v>141</v>
      </c>
      <c r="F9" s="265" t="s">
        <v>141</v>
      </c>
      <c r="G9" s="279" t="s">
        <v>141</v>
      </c>
    </row>
    <row r="10" spans="1:7" s="150" customFormat="1" ht="30" customHeight="1">
      <c r="A10" s="151" t="s">
        <v>62</v>
      </c>
      <c r="B10" s="152" t="s">
        <v>317</v>
      </c>
      <c r="C10" s="152" t="s">
        <v>318</v>
      </c>
      <c r="D10" s="152" t="s">
        <v>319</v>
      </c>
      <c r="E10" s="152" t="s">
        <v>320</v>
      </c>
      <c r="F10" s="152" t="s">
        <v>321</v>
      </c>
      <c r="G10" s="78" t="s">
        <v>64</v>
      </c>
    </row>
    <row r="11" spans="1:7" s="150" customFormat="1" ht="12.75">
      <c r="A11" s="185" t="s">
        <v>88</v>
      </c>
      <c r="B11" s="172">
        <v>1</v>
      </c>
      <c r="C11" s="172">
        <v>0</v>
      </c>
      <c r="D11" s="172">
        <v>1</v>
      </c>
      <c r="E11" s="172">
        <v>0</v>
      </c>
      <c r="F11" s="172">
        <v>0</v>
      </c>
      <c r="G11" s="182">
        <v>2</v>
      </c>
    </row>
    <row r="12" spans="1:7" s="150" customFormat="1" ht="12.75" customHeight="1">
      <c r="A12" s="185" t="s">
        <v>365</v>
      </c>
      <c r="B12" s="172">
        <v>7</v>
      </c>
      <c r="C12" s="172">
        <v>3</v>
      </c>
      <c r="D12" s="172">
        <v>2</v>
      </c>
      <c r="E12" s="172">
        <v>0</v>
      </c>
      <c r="F12" s="172">
        <v>1</v>
      </c>
      <c r="G12" s="182">
        <v>13</v>
      </c>
    </row>
    <row r="13" spans="1:7" s="150" customFormat="1" ht="12.75" customHeight="1">
      <c r="A13" s="185" t="s">
        <v>366</v>
      </c>
      <c r="B13" s="172">
        <v>3</v>
      </c>
      <c r="C13" s="172">
        <v>3</v>
      </c>
      <c r="D13" s="172">
        <v>0</v>
      </c>
      <c r="E13" s="172">
        <v>0</v>
      </c>
      <c r="F13" s="172">
        <v>0</v>
      </c>
      <c r="G13" s="182">
        <v>6</v>
      </c>
    </row>
    <row r="14" spans="1:7" s="150" customFormat="1" ht="12.75">
      <c r="A14" s="185" t="s">
        <v>111</v>
      </c>
      <c r="B14" s="172">
        <v>1</v>
      </c>
      <c r="C14" s="172">
        <v>3</v>
      </c>
      <c r="D14" s="172">
        <v>1</v>
      </c>
      <c r="E14" s="172">
        <v>0</v>
      </c>
      <c r="F14" s="172">
        <v>1</v>
      </c>
      <c r="G14" s="182">
        <v>6</v>
      </c>
    </row>
    <row r="15" spans="1:7" s="150" customFormat="1" ht="13.5" thickBot="1">
      <c r="A15" s="203" t="s">
        <v>207</v>
      </c>
      <c r="B15" s="187">
        <v>12</v>
      </c>
      <c r="C15" s="187">
        <v>9</v>
      </c>
      <c r="D15" s="187">
        <v>4</v>
      </c>
      <c r="E15" s="187">
        <v>0</v>
      </c>
      <c r="F15" s="187">
        <v>2</v>
      </c>
      <c r="G15" s="201">
        <v>27</v>
      </c>
    </row>
    <row r="21" ht="20.25" customHeight="1"/>
  </sheetData>
  <mergeCells count="3">
    <mergeCell ref="A7:C7"/>
    <mergeCell ref="A1:C1"/>
    <mergeCell ref="A9:G9"/>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E13"/>
  <sheetViews>
    <sheetView workbookViewId="0" topLeftCell="A1">
      <pane ySplit="7" topLeftCell="BM8" activePane="bottomLeft" state="frozen"/>
      <selection pane="topLeft" activeCell="A1" sqref="A1"/>
      <selection pane="bottomLeft" activeCell="A1" sqref="A1:C1"/>
    </sheetView>
  </sheetViews>
  <sheetFormatPr defaultColWidth="8.8515625" defaultRowHeight="12.75"/>
  <cols>
    <col min="1" max="1" width="25.8515625" style="10" customWidth="1"/>
    <col min="2" max="2" width="38.421875" style="10" customWidth="1"/>
    <col min="3" max="3" width="22.8515625" style="10" customWidth="1"/>
    <col min="4" max="16384" width="8.8515625" style="10" customWidth="1"/>
  </cols>
  <sheetData>
    <row r="1" spans="1:3" ht="34.5" customHeight="1" thickBot="1">
      <c r="A1" s="222" t="s">
        <v>368</v>
      </c>
      <c r="B1" s="236" t="s">
        <v>60</v>
      </c>
      <c r="C1" s="237" t="s">
        <v>60</v>
      </c>
    </row>
    <row r="2" spans="1:3" ht="15.75" thickBot="1">
      <c r="A2" s="55"/>
      <c r="B2" s="55"/>
      <c r="C2" s="55"/>
    </row>
    <row r="3" spans="1:5" ht="22.5">
      <c r="A3" s="19"/>
      <c r="B3" s="115"/>
      <c r="C3" s="20"/>
      <c r="D3" s="18" t="s">
        <v>201</v>
      </c>
      <c r="E3" s="73" t="s">
        <v>202</v>
      </c>
    </row>
    <row r="4" spans="1:5" ht="22.5">
      <c r="A4" s="5"/>
      <c r="B4" s="21"/>
      <c r="C4" s="22"/>
      <c r="D4" s="18" t="s">
        <v>201</v>
      </c>
      <c r="E4" s="74" t="s">
        <v>203</v>
      </c>
    </row>
    <row r="5" spans="1:5" ht="24" thickBot="1">
      <c r="A5" s="5"/>
      <c r="B5" s="5"/>
      <c r="C5" s="7"/>
      <c r="D5" s="18" t="s">
        <v>201</v>
      </c>
      <c r="E5" s="75" t="s">
        <v>204</v>
      </c>
    </row>
    <row r="6" spans="1:3" ht="15.75" thickBot="1">
      <c r="A6" s="55"/>
      <c r="B6" s="55"/>
      <c r="C6" s="55"/>
    </row>
    <row r="7" spans="1:3" ht="36" customHeight="1">
      <c r="A7" s="289" t="s">
        <v>363</v>
      </c>
      <c r="B7" s="287" t="s">
        <v>298</v>
      </c>
      <c r="C7" s="288" t="s">
        <v>298</v>
      </c>
    </row>
    <row r="8" spans="1:3" s="30" customFormat="1" ht="15" thickBot="1">
      <c r="A8" s="118"/>
      <c r="B8" s="118"/>
      <c r="C8" s="118"/>
    </row>
    <row r="9" spans="1:3" s="30" customFormat="1" ht="13.5" thickBot="1">
      <c r="A9" s="240" t="s">
        <v>364</v>
      </c>
      <c r="B9" s="241"/>
      <c r="C9" s="242"/>
    </row>
    <row r="10" spans="1:3" ht="30" customHeight="1">
      <c r="A10" s="290" t="s">
        <v>62</v>
      </c>
      <c r="B10" s="291" t="s">
        <v>62</v>
      </c>
      <c r="C10" s="13" t="s">
        <v>64</v>
      </c>
    </row>
    <row r="11" spans="1:3" ht="12.75">
      <c r="A11" s="292"/>
      <c r="B11" s="293"/>
      <c r="C11" s="9">
        <v>22</v>
      </c>
    </row>
    <row r="12" spans="1:3" ht="12.75">
      <c r="A12" s="225" t="s">
        <v>72</v>
      </c>
      <c r="B12" s="226">
        <v>10</v>
      </c>
      <c r="C12" s="65">
        <v>22</v>
      </c>
    </row>
    <row r="13" spans="1:3" ht="13.5" thickBot="1">
      <c r="A13" s="231" t="s">
        <v>73</v>
      </c>
      <c r="B13" s="232">
        <v>95</v>
      </c>
      <c r="C13" s="66">
        <v>162</v>
      </c>
    </row>
  </sheetData>
  <mergeCells count="7">
    <mergeCell ref="A13:B13"/>
    <mergeCell ref="A1:C1"/>
    <mergeCell ref="A7:C7"/>
    <mergeCell ref="A10:B10"/>
    <mergeCell ref="A11:B11"/>
    <mergeCell ref="A12:B12"/>
    <mergeCell ref="A9:C9"/>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L92"/>
  <sheetViews>
    <sheetView workbookViewId="0" topLeftCell="A1">
      <pane ySplit="7" topLeftCell="BM8" activePane="bottomLeft" state="frozen"/>
      <selection pane="topLeft" activeCell="A1" sqref="A1"/>
      <selection pane="bottomLeft" activeCell="A1" sqref="A1:C1"/>
    </sheetView>
  </sheetViews>
  <sheetFormatPr defaultColWidth="8.8515625" defaultRowHeight="12.75"/>
  <cols>
    <col min="1" max="1" width="40.7109375" style="2" customWidth="1"/>
    <col min="2" max="2" width="18.140625" style="2" bestFit="1" customWidth="1"/>
    <col min="3" max="3" width="16.140625" style="2" bestFit="1" customWidth="1"/>
    <col min="4" max="16384" width="8.8515625" style="2" customWidth="1"/>
  </cols>
  <sheetData>
    <row r="1" spans="1:8" ht="34.5" customHeight="1" thickBot="1">
      <c r="A1" s="222" t="s">
        <v>367</v>
      </c>
      <c r="B1" s="223"/>
      <c r="C1" s="224"/>
      <c r="D1" s="1"/>
      <c r="E1" s="1"/>
      <c r="F1" s="1"/>
      <c r="G1" s="1"/>
      <c r="H1" s="1"/>
    </row>
    <row r="2" spans="1:8" s="10" customFormat="1" ht="12.75" customHeight="1" thickBot="1">
      <c r="A2" s="48"/>
      <c r="B2" s="25"/>
      <c r="C2" s="25"/>
      <c r="D2" s="1"/>
      <c r="E2" s="1"/>
      <c r="F2" s="1"/>
      <c r="G2" s="1"/>
      <c r="H2" s="1"/>
    </row>
    <row r="3" spans="1:5" s="10" customFormat="1" ht="22.5">
      <c r="A3" s="19"/>
      <c r="B3" s="115"/>
      <c r="C3" s="20"/>
      <c r="D3" s="18" t="s">
        <v>201</v>
      </c>
      <c r="E3" s="73" t="s">
        <v>202</v>
      </c>
    </row>
    <row r="4" spans="1:5" s="10" customFormat="1" ht="22.5">
      <c r="A4" s="5"/>
      <c r="B4" s="21"/>
      <c r="C4" s="22"/>
      <c r="D4" s="18" t="s">
        <v>201</v>
      </c>
      <c r="E4" s="74" t="s">
        <v>203</v>
      </c>
    </row>
    <row r="5" spans="1:5" s="10" customFormat="1" ht="24" thickBot="1">
      <c r="A5" s="5"/>
      <c r="B5" s="5"/>
      <c r="C5" s="7"/>
      <c r="D5" s="18" t="s">
        <v>201</v>
      </c>
      <c r="E5" s="75" t="s">
        <v>204</v>
      </c>
    </row>
    <row r="6" s="10" customFormat="1" ht="13.5" thickBot="1"/>
    <row r="7" spans="1:3" ht="24.75" customHeight="1" thickBot="1">
      <c r="A7" s="227" t="s">
        <v>61</v>
      </c>
      <c r="B7" s="228" t="s">
        <v>61</v>
      </c>
      <c r="C7" s="229" t="s">
        <v>61</v>
      </c>
    </row>
    <row r="8" spans="1:3" s="124" customFormat="1" ht="15" thickBot="1">
      <c r="A8" s="117"/>
      <c r="B8" s="117"/>
      <c r="C8" s="117"/>
    </row>
    <row r="9" spans="1:3" s="30" customFormat="1" ht="13.5" thickBot="1">
      <c r="A9" s="233" t="s">
        <v>265</v>
      </c>
      <c r="B9" s="234"/>
      <c r="C9" s="235"/>
    </row>
    <row r="10" spans="1:3" ht="30" customHeight="1">
      <c r="A10" s="161" t="s">
        <v>62</v>
      </c>
      <c r="B10" s="162" t="s">
        <v>63</v>
      </c>
      <c r="C10" s="13" t="s">
        <v>64</v>
      </c>
    </row>
    <row r="11" spans="1:3" ht="12.75" customHeight="1">
      <c r="A11" s="159" t="s">
        <v>65</v>
      </c>
      <c r="B11" s="122">
        <f>C11/$C$20</f>
        <v>0.015957446808510637</v>
      </c>
      <c r="C11" s="9">
        <v>3</v>
      </c>
    </row>
    <row r="12" spans="1:3" ht="12.75" customHeight="1">
      <c r="A12" s="159" t="s">
        <v>66</v>
      </c>
      <c r="B12" s="122">
        <f aca="true" t="shared" si="0" ref="B12:B18">C12/$C$20</f>
        <v>0.02127659574468085</v>
      </c>
      <c r="C12" s="9">
        <v>4</v>
      </c>
    </row>
    <row r="13" spans="1:11" ht="12.75">
      <c r="A13" s="159" t="s">
        <v>372</v>
      </c>
      <c r="B13" s="122">
        <f t="shared" si="0"/>
        <v>0.3776595744680851</v>
      </c>
      <c r="C13" s="9">
        <v>71</v>
      </c>
      <c r="D13" s="23"/>
      <c r="E13" s="23"/>
      <c r="F13" s="23"/>
      <c r="G13" s="23"/>
      <c r="H13" s="23"/>
      <c r="I13" s="23"/>
      <c r="J13" s="23"/>
      <c r="K13" s="23"/>
    </row>
    <row r="14" spans="1:11" ht="12.75">
      <c r="A14" s="159" t="s">
        <v>67</v>
      </c>
      <c r="B14" s="122">
        <f t="shared" si="0"/>
        <v>0.0425531914893617</v>
      </c>
      <c r="C14" s="9">
        <v>8</v>
      </c>
      <c r="D14" s="23"/>
      <c r="E14" s="23"/>
      <c r="F14" s="23"/>
      <c r="G14" s="23"/>
      <c r="H14" s="23"/>
      <c r="I14" s="23"/>
      <c r="J14" s="23"/>
      <c r="K14" s="23"/>
    </row>
    <row r="15" spans="1:3" ht="12.75" customHeight="1">
      <c r="A15" s="159" t="s">
        <v>68</v>
      </c>
      <c r="B15" s="122">
        <f t="shared" si="0"/>
        <v>0.21808510638297873</v>
      </c>
      <c r="C15" s="9">
        <v>41</v>
      </c>
    </row>
    <row r="16" spans="1:3" ht="12.75" customHeight="1">
      <c r="A16" s="160" t="s">
        <v>373</v>
      </c>
      <c r="B16" s="122">
        <f t="shared" si="0"/>
        <v>0.07446808510638298</v>
      </c>
      <c r="C16" s="9">
        <v>14</v>
      </c>
    </row>
    <row r="17" spans="1:3" ht="12.75" customHeight="1">
      <c r="A17" s="159" t="s">
        <v>69</v>
      </c>
      <c r="B17" s="122">
        <f t="shared" si="0"/>
        <v>0.0851063829787234</v>
      </c>
      <c r="C17" s="9">
        <v>16</v>
      </c>
    </row>
    <row r="18" spans="1:3" ht="12.75" customHeight="1">
      <c r="A18" s="159" t="s">
        <v>111</v>
      </c>
      <c r="B18" s="122">
        <f t="shared" si="0"/>
        <v>0.16489361702127658</v>
      </c>
      <c r="C18" s="9">
        <v>31</v>
      </c>
    </row>
    <row r="19" spans="1:3" ht="12.75">
      <c r="A19" s="159" t="s">
        <v>71</v>
      </c>
      <c r="B19" s="163">
        <f>C19/C20</f>
        <v>0.2127659574468085</v>
      </c>
      <c r="C19" s="166">
        <v>40</v>
      </c>
    </row>
    <row r="20" spans="1:3" ht="12.75">
      <c r="A20" s="225" t="s">
        <v>72</v>
      </c>
      <c r="B20" s="226">
        <v>101</v>
      </c>
      <c r="C20" s="164">
        <f>SUM(C11:C19)-C19</f>
        <v>188</v>
      </c>
    </row>
    <row r="21" spans="1:3" ht="13.5" thickBot="1">
      <c r="A21" s="231" t="s">
        <v>73</v>
      </c>
      <c r="B21" s="232">
        <v>4</v>
      </c>
      <c r="C21" s="42">
        <v>0</v>
      </c>
    </row>
    <row r="22" ht="12.75">
      <c r="B22" s="8"/>
    </row>
    <row r="23" ht="12.75">
      <c r="B23" s="8"/>
    </row>
    <row r="24" ht="12.75">
      <c r="B24" s="8"/>
    </row>
    <row r="25" ht="12.75">
      <c r="B25" s="8"/>
    </row>
    <row r="29" spans="1:11" ht="12.75">
      <c r="A29" s="230"/>
      <c r="B29" s="230"/>
      <c r="C29" s="230"/>
      <c r="D29" s="230"/>
      <c r="E29" s="230"/>
      <c r="F29" s="230"/>
      <c r="G29" s="230"/>
      <c r="H29" s="230"/>
      <c r="I29" s="230"/>
      <c r="J29" s="230"/>
      <c r="K29" s="230"/>
    </row>
    <row r="30" spans="1:11" ht="12.75">
      <c r="A30" s="230"/>
      <c r="B30" s="230"/>
      <c r="C30" s="230"/>
      <c r="D30" s="230"/>
      <c r="E30" s="230"/>
      <c r="F30" s="230"/>
      <c r="G30" s="230"/>
      <c r="H30" s="230"/>
      <c r="I30" s="230"/>
      <c r="J30" s="230"/>
      <c r="K30" s="230"/>
    </row>
    <row r="45" spans="1:12" ht="12.75">
      <c r="A45" s="230"/>
      <c r="B45" s="230"/>
      <c r="C45" s="230"/>
      <c r="D45" s="230"/>
      <c r="E45" s="230"/>
      <c r="F45" s="230"/>
      <c r="G45" s="230"/>
      <c r="H45" s="230"/>
      <c r="I45" s="230"/>
      <c r="J45" s="230"/>
      <c r="K45" s="230"/>
      <c r="L45" s="230"/>
    </row>
    <row r="46" spans="1:12" ht="12.75">
      <c r="A46" s="230"/>
      <c r="B46" s="230"/>
      <c r="C46" s="230"/>
      <c r="D46" s="230"/>
      <c r="E46" s="230"/>
      <c r="F46" s="230"/>
      <c r="G46" s="230"/>
      <c r="H46" s="230"/>
      <c r="I46" s="230"/>
      <c r="J46" s="230"/>
      <c r="K46" s="230"/>
      <c r="L46" s="230"/>
    </row>
    <row r="61" spans="1:10" ht="12.75">
      <c r="A61" s="230"/>
      <c r="B61" s="230"/>
      <c r="C61" s="230"/>
      <c r="D61" s="230"/>
      <c r="E61" s="230"/>
      <c r="F61" s="230"/>
      <c r="G61" s="230"/>
      <c r="H61" s="230"/>
      <c r="I61" s="230"/>
      <c r="J61" s="230"/>
    </row>
    <row r="76" spans="1:9" ht="12.75">
      <c r="A76" s="230"/>
      <c r="B76" s="230"/>
      <c r="C76" s="230"/>
      <c r="D76" s="230"/>
      <c r="E76" s="230"/>
      <c r="F76" s="230"/>
      <c r="G76" s="230"/>
      <c r="H76" s="230"/>
      <c r="I76" s="230"/>
    </row>
    <row r="89" spans="1:10" ht="12.75">
      <c r="A89" s="230"/>
      <c r="B89" s="230"/>
      <c r="C89" s="230"/>
      <c r="D89" s="230"/>
      <c r="E89" s="230"/>
      <c r="F89" s="230"/>
      <c r="G89" s="230"/>
      <c r="H89" s="230"/>
      <c r="I89" s="230"/>
      <c r="J89" s="230"/>
    </row>
    <row r="90" spans="1:10" ht="12.75">
      <c r="A90" s="230"/>
      <c r="B90" s="230"/>
      <c r="C90" s="230"/>
      <c r="D90" s="230"/>
      <c r="E90" s="230"/>
      <c r="F90" s="230"/>
      <c r="G90" s="230"/>
      <c r="H90" s="230"/>
      <c r="I90" s="230"/>
      <c r="J90" s="230"/>
    </row>
    <row r="91" spans="1:10" ht="12.75">
      <c r="A91" s="230"/>
      <c r="B91" s="230"/>
      <c r="C91" s="230"/>
      <c r="D91" s="230"/>
      <c r="E91" s="230"/>
      <c r="F91" s="230"/>
      <c r="G91" s="230"/>
      <c r="H91" s="230"/>
      <c r="I91" s="230"/>
      <c r="J91" s="230"/>
    </row>
    <row r="92" spans="1:10" ht="12.75">
      <c r="A92" s="230"/>
      <c r="B92" s="230"/>
      <c r="C92" s="230"/>
      <c r="D92" s="230"/>
      <c r="E92" s="230"/>
      <c r="F92" s="230"/>
      <c r="G92" s="230"/>
      <c r="H92" s="230"/>
      <c r="I92" s="230"/>
      <c r="J92" s="230"/>
    </row>
  </sheetData>
  <mergeCells count="15">
    <mergeCell ref="A1:C1"/>
    <mergeCell ref="A20:B20"/>
    <mergeCell ref="A7:C7"/>
    <mergeCell ref="A92:J92"/>
    <mergeCell ref="A91:J91"/>
    <mergeCell ref="A90:J90"/>
    <mergeCell ref="A89:J89"/>
    <mergeCell ref="A76:I76"/>
    <mergeCell ref="A61:J61"/>
    <mergeCell ref="A46:L46"/>
    <mergeCell ref="A45:L45"/>
    <mergeCell ref="A30:K30"/>
    <mergeCell ref="A29:K29"/>
    <mergeCell ref="A21:B21"/>
    <mergeCell ref="A9:C9"/>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E17"/>
  <sheetViews>
    <sheetView workbookViewId="0" topLeftCell="A1">
      <pane ySplit="7" topLeftCell="BM8" activePane="bottomLeft" state="frozen"/>
      <selection pane="topLeft" activeCell="A1" sqref="A1"/>
      <selection pane="bottomLeft" activeCell="A1" sqref="A1:C1"/>
    </sheetView>
  </sheetViews>
  <sheetFormatPr defaultColWidth="8.8515625" defaultRowHeight="12.75"/>
  <cols>
    <col min="1" max="1" width="38.28125" style="2" customWidth="1"/>
    <col min="2" max="2" width="27.140625" style="2" customWidth="1"/>
    <col min="3" max="3" width="23.7109375" style="2" customWidth="1"/>
    <col min="4" max="16384" width="8.8515625" style="2" customWidth="1"/>
  </cols>
  <sheetData>
    <row r="1" spans="1:3" ht="34.5" customHeight="1" thickBot="1">
      <c r="A1" s="222" t="s">
        <v>368</v>
      </c>
      <c r="B1" s="236"/>
      <c r="C1" s="237"/>
    </row>
    <row r="2" spans="1:3" s="10" customFormat="1" ht="12.75" customHeight="1" thickBot="1">
      <c r="A2" s="48"/>
      <c r="B2" s="48"/>
      <c r="C2" s="48"/>
    </row>
    <row r="3" spans="1:5" s="10" customFormat="1" ht="22.5">
      <c r="A3" s="19"/>
      <c r="B3" s="115"/>
      <c r="C3" s="20"/>
      <c r="D3" s="18" t="s">
        <v>201</v>
      </c>
      <c r="E3" s="73" t="s">
        <v>202</v>
      </c>
    </row>
    <row r="4" spans="1:5" s="10" customFormat="1" ht="22.5">
      <c r="A4" s="5"/>
      <c r="B4" s="21"/>
      <c r="C4" s="22"/>
      <c r="D4" s="18" t="s">
        <v>201</v>
      </c>
      <c r="E4" s="74" t="s">
        <v>203</v>
      </c>
    </row>
    <row r="5" spans="1:5" s="10" customFormat="1" ht="24" thickBot="1">
      <c r="A5" s="5"/>
      <c r="B5" s="5"/>
      <c r="C5" s="7"/>
      <c r="D5" s="18" t="s">
        <v>201</v>
      </c>
      <c r="E5" s="75" t="s">
        <v>204</v>
      </c>
    </row>
    <row r="6" s="10" customFormat="1" ht="13.5" thickBot="1"/>
    <row r="7" spans="1:3" ht="24.75" customHeight="1" thickBot="1">
      <c r="A7" s="227" t="s">
        <v>74</v>
      </c>
      <c r="B7" s="228" t="s">
        <v>74</v>
      </c>
      <c r="C7" s="229" t="s">
        <v>74</v>
      </c>
    </row>
    <row r="8" spans="1:3" s="30" customFormat="1" ht="15" thickBot="1">
      <c r="A8" s="117"/>
      <c r="B8" s="117"/>
      <c r="C8" s="117"/>
    </row>
    <row r="9" spans="1:3" s="30" customFormat="1" ht="13.5" thickBot="1">
      <c r="A9" s="240" t="s">
        <v>266</v>
      </c>
      <c r="B9" s="241"/>
      <c r="C9" s="242"/>
    </row>
    <row r="10" spans="1:3" ht="30" customHeight="1">
      <c r="A10" s="127" t="s">
        <v>62</v>
      </c>
      <c r="B10" s="128" t="s">
        <v>63</v>
      </c>
      <c r="C10" s="129" t="s">
        <v>64</v>
      </c>
    </row>
    <row r="11" spans="1:3" ht="12.75">
      <c r="A11" s="159" t="s">
        <v>75</v>
      </c>
      <c r="B11" s="122">
        <f>C11/($C$16+$C$17)</f>
        <v>0.7446808510638298</v>
      </c>
      <c r="C11" s="9">
        <v>140</v>
      </c>
    </row>
    <row r="12" spans="1:3" ht="12.75">
      <c r="A12" s="159" t="s">
        <v>76</v>
      </c>
      <c r="B12" s="122">
        <f>C12/($C$16+$C$17)</f>
        <v>0.7446808510638298</v>
      </c>
      <c r="C12" s="9">
        <v>140</v>
      </c>
    </row>
    <row r="13" spans="1:3" ht="12.75">
      <c r="A13" s="159" t="s">
        <v>77</v>
      </c>
      <c r="B13" s="122">
        <f>C13/($C$16+$C$17)</f>
        <v>0.7606382978723404</v>
      </c>
      <c r="C13" s="9">
        <v>143</v>
      </c>
    </row>
    <row r="14" spans="1:3" ht="12.75">
      <c r="A14" s="159" t="s">
        <v>78</v>
      </c>
      <c r="B14" s="122">
        <f>C14/($C$16+$C$17)</f>
        <v>0.7659574468085106</v>
      </c>
      <c r="C14" s="9">
        <v>144</v>
      </c>
    </row>
    <row r="15" spans="1:3" ht="13.5" thickBot="1">
      <c r="A15" s="153" t="s">
        <v>79</v>
      </c>
      <c r="B15" s="123">
        <f>C15/($C$16+$C$17)</f>
        <v>0.6702127659574468</v>
      </c>
      <c r="C15" s="9">
        <v>126</v>
      </c>
    </row>
    <row r="16" spans="1:3" ht="13.5" thickTop="1">
      <c r="A16" s="238" t="s">
        <v>72</v>
      </c>
      <c r="B16" s="239">
        <v>88</v>
      </c>
      <c r="C16" s="154">
        <v>154</v>
      </c>
    </row>
    <row r="17" spans="1:3" ht="13.5" thickBot="1">
      <c r="A17" s="231" t="s">
        <v>73</v>
      </c>
      <c r="B17" s="232">
        <v>17</v>
      </c>
      <c r="C17" s="42">
        <v>34</v>
      </c>
    </row>
  </sheetData>
  <mergeCells count="5">
    <mergeCell ref="A1:C1"/>
    <mergeCell ref="A17:B17"/>
    <mergeCell ref="A7:C7"/>
    <mergeCell ref="A16:B16"/>
    <mergeCell ref="A9:C9"/>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L61"/>
  <sheetViews>
    <sheetView workbookViewId="0" topLeftCell="A1">
      <pane ySplit="7" topLeftCell="BM41" activePane="bottomLeft" state="frozen"/>
      <selection pane="topLeft" activeCell="A1" sqref="A1"/>
      <selection pane="bottomLeft" activeCell="L26" sqref="L26"/>
    </sheetView>
  </sheetViews>
  <sheetFormatPr defaultColWidth="8.8515625" defaultRowHeight="12.75"/>
  <cols>
    <col min="1" max="1" width="10.7109375" style="2" customWidth="1"/>
    <col min="2" max="2" width="35.7109375" style="2" customWidth="1"/>
    <col min="3" max="10" width="13.7109375" style="2" customWidth="1"/>
    <col min="11" max="12" width="25.7109375" style="2" bestFit="1" customWidth="1"/>
    <col min="13" max="13" width="12.7109375" style="2" bestFit="1" customWidth="1"/>
    <col min="14" max="14" width="11.421875" style="2" customWidth="1"/>
    <col min="15" max="15" width="10.421875" style="2" customWidth="1"/>
    <col min="16" max="16" width="15.140625" style="2" customWidth="1"/>
    <col min="17" max="17" width="8.8515625" style="2" customWidth="1"/>
    <col min="18" max="18" width="10.7109375" style="2" customWidth="1"/>
    <col min="19" max="20" width="8.8515625" style="2" customWidth="1"/>
    <col min="21" max="21" width="12.28125" style="2" customWidth="1"/>
    <col min="22" max="22" width="12.421875" style="2" customWidth="1"/>
    <col min="23" max="23" width="24.00390625" style="2" bestFit="1" customWidth="1"/>
    <col min="24" max="24" width="11.421875" style="2" customWidth="1"/>
    <col min="25" max="25" width="25.7109375" style="2" bestFit="1" customWidth="1"/>
    <col min="26" max="26" width="25.00390625" style="2" customWidth="1"/>
    <col min="27" max="16384" width="8.8515625" style="2" customWidth="1"/>
  </cols>
  <sheetData>
    <row r="1" spans="1:11" ht="34.5" customHeight="1" thickBot="1">
      <c r="A1" s="222" t="s">
        <v>368</v>
      </c>
      <c r="B1" s="223"/>
      <c r="C1" s="223"/>
      <c r="D1" s="223"/>
      <c r="E1" s="223"/>
      <c r="F1" s="223"/>
      <c r="G1" s="223"/>
      <c r="H1" s="223"/>
      <c r="I1" s="223"/>
      <c r="J1" s="223"/>
      <c r="K1" s="224"/>
    </row>
    <row r="2" spans="1:11" s="10" customFormat="1" ht="18" customHeight="1" thickBot="1">
      <c r="A2" s="48"/>
      <c r="B2" s="25"/>
      <c r="C2" s="25"/>
      <c r="D2" s="25"/>
      <c r="E2" s="25"/>
      <c r="F2" s="25"/>
      <c r="G2" s="25"/>
      <c r="H2" s="25"/>
      <c r="I2" s="25"/>
      <c r="J2" s="25"/>
      <c r="K2" s="25"/>
    </row>
    <row r="3" spans="1:5" ht="16.5" customHeight="1">
      <c r="A3" s="19"/>
      <c r="B3" s="115"/>
      <c r="C3" s="20"/>
      <c r="D3" s="18" t="s">
        <v>201</v>
      </c>
      <c r="E3" s="73" t="s">
        <v>202</v>
      </c>
    </row>
    <row r="4" spans="1:5" ht="22.5">
      <c r="A4" s="5"/>
      <c r="B4" s="21"/>
      <c r="C4" s="22"/>
      <c r="D4" s="18" t="s">
        <v>201</v>
      </c>
      <c r="E4" s="74" t="s">
        <v>203</v>
      </c>
    </row>
    <row r="5" spans="1:5" ht="23.25" thickBot="1">
      <c r="A5" s="5"/>
      <c r="B5" s="5"/>
      <c r="C5" s="7"/>
      <c r="D5" s="18" t="s">
        <v>201</v>
      </c>
      <c r="E5" s="75" t="s">
        <v>204</v>
      </c>
    </row>
    <row r="6" spans="3:7" ht="13.5" thickBot="1">
      <c r="C6" s="5"/>
      <c r="D6" s="5"/>
      <c r="E6" s="5"/>
      <c r="F6" s="5"/>
      <c r="G6" s="5"/>
    </row>
    <row r="7" spans="1:11" ht="18.75" customHeight="1" thickBot="1">
      <c r="A7" s="227" t="s">
        <v>369</v>
      </c>
      <c r="B7" s="262"/>
      <c r="C7" s="262"/>
      <c r="D7" s="262"/>
      <c r="E7" s="262"/>
      <c r="F7" s="262"/>
      <c r="G7" s="262"/>
      <c r="H7" s="262"/>
      <c r="I7" s="262"/>
      <c r="J7" s="262"/>
      <c r="K7" s="263"/>
    </row>
    <row r="8" spans="1:11" s="30" customFormat="1" ht="15" thickBot="1">
      <c r="A8" s="117"/>
      <c r="B8" s="116"/>
      <c r="C8" s="116"/>
      <c r="D8" s="116"/>
      <c r="E8" s="116"/>
      <c r="F8" s="116"/>
      <c r="G8" s="116"/>
      <c r="H8" s="116"/>
      <c r="I8" s="116"/>
      <c r="J8" s="116"/>
      <c r="K8" s="116"/>
    </row>
    <row r="9" spans="1:11" s="67" customFormat="1" ht="13.5" thickBot="1">
      <c r="A9" s="252" t="s">
        <v>213</v>
      </c>
      <c r="B9" s="253"/>
      <c r="C9" s="253"/>
      <c r="D9" s="253"/>
      <c r="E9" s="253"/>
      <c r="F9" s="253"/>
      <c r="G9" s="253"/>
      <c r="H9" s="253"/>
      <c r="I9" s="253"/>
      <c r="J9" s="253"/>
      <c r="K9" s="254"/>
    </row>
    <row r="10" spans="1:11" s="67" customFormat="1" ht="38.25">
      <c r="A10" s="247" t="s">
        <v>62</v>
      </c>
      <c r="B10" s="259"/>
      <c r="C10" s="152" t="s">
        <v>81</v>
      </c>
      <c r="D10" s="152" t="s">
        <v>82</v>
      </c>
      <c r="E10" s="152" t="s">
        <v>83</v>
      </c>
      <c r="F10" s="152" t="s">
        <v>84</v>
      </c>
      <c r="G10" s="152" t="s">
        <v>85</v>
      </c>
      <c r="H10" s="152" t="s">
        <v>86</v>
      </c>
      <c r="I10" s="152" t="s">
        <v>87</v>
      </c>
      <c r="J10" s="152" t="s">
        <v>64</v>
      </c>
      <c r="K10" s="78" t="s">
        <v>194</v>
      </c>
    </row>
    <row r="11" spans="1:11" s="67" customFormat="1" ht="12.75">
      <c r="A11" s="243" t="s">
        <v>88</v>
      </c>
      <c r="B11" s="244"/>
      <c r="C11" s="172">
        <v>13</v>
      </c>
      <c r="D11" s="172">
        <v>2</v>
      </c>
      <c r="E11" s="172">
        <v>0</v>
      </c>
      <c r="F11" s="172">
        <v>2</v>
      </c>
      <c r="G11" s="172">
        <v>0</v>
      </c>
      <c r="H11" s="172">
        <v>0</v>
      </c>
      <c r="I11" s="172">
        <v>0</v>
      </c>
      <c r="J11" s="173">
        <v>17</v>
      </c>
      <c r="K11" s="174">
        <v>96</v>
      </c>
    </row>
    <row r="12" spans="1:11" s="67" customFormat="1" ht="12.75">
      <c r="A12" s="243" t="s">
        <v>191</v>
      </c>
      <c r="B12" s="244"/>
      <c r="C12" s="172">
        <v>27</v>
      </c>
      <c r="D12" s="172">
        <v>11</v>
      </c>
      <c r="E12" s="172">
        <v>3</v>
      </c>
      <c r="F12" s="172">
        <v>5</v>
      </c>
      <c r="G12" s="172">
        <v>0</v>
      </c>
      <c r="H12" s="172">
        <v>0</v>
      </c>
      <c r="I12" s="172">
        <v>1</v>
      </c>
      <c r="J12" s="173">
        <v>47</v>
      </c>
      <c r="K12" s="174">
        <v>533</v>
      </c>
    </row>
    <row r="13" spans="1:11" s="67" customFormat="1" ht="12.75">
      <c r="A13" s="243" t="s">
        <v>192</v>
      </c>
      <c r="B13" s="244"/>
      <c r="C13" s="172">
        <v>17</v>
      </c>
      <c r="D13" s="172">
        <v>2</v>
      </c>
      <c r="E13" s="172">
        <v>1</v>
      </c>
      <c r="F13" s="172">
        <v>1</v>
      </c>
      <c r="G13" s="172">
        <v>1</v>
      </c>
      <c r="H13" s="172">
        <v>0</v>
      </c>
      <c r="I13" s="172">
        <v>0</v>
      </c>
      <c r="J13" s="173">
        <v>22</v>
      </c>
      <c r="K13" s="174">
        <v>157</v>
      </c>
    </row>
    <row r="14" spans="1:11" s="67" customFormat="1" ht="12.75">
      <c r="A14" s="243" t="s">
        <v>193</v>
      </c>
      <c r="B14" s="244"/>
      <c r="C14" s="172">
        <v>8</v>
      </c>
      <c r="D14" s="172">
        <v>0</v>
      </c>
      <c r="E14" s="172">
        <v>0</v>
      </c>
      <c r="F14" s="172">
        <v>0</v>
      </c>
      <c r="G14" s="172">
        <v>0</v>
      </c>
      <c r="H14" s="172">
        <v>1</v>
      </c>
      <c r="I14" s="172">
        <v>0</v>
      </c>
      <c r="J14" s="173">
        <v>9</v>
      </c>
      <c r="K14" s="174">
        <v>191</v>
      </c>
    </row>
    <row r="15" spans="1:11" s="67" customFormat="1" ht="12.75">
      <c r="A15" s="243" t="s">
        <v>190</v>
      </c>
      <c r="B15" s="244"/>
      <c r="C15" s="172">
        <v>7</v>
      </c>
      <c r="D15" s="172">
        <v>0</v>
      </c>
      <c r="E15" s="172">
        <v>0</v>
      </c>
      <c r="F15" s="172">
        <v>0</v>
      </c>
      <c r="G15" s="172">
        <v>0</v>
      </c>
      <c r="H15" s="172">
        <v>0</v>
      </c>
      <c r="I15" s="172">
        <v>0</v>
      </c>
      <c r="J15" s="173">
        <v>7</v>
      </c>
      <c r="K15" s="174">
        <v>14</v>
      </c>
    </row>
    <row r="16" spans="1:11" s="67" customFormat="1" ht="12.75">
      <c r="A16" s="243" t="s">
        <v>111</v>
      </c>
      <c r="B16" s="244"/>
      <c r="C16" s="172">
        <v>9</v>
      </c>
      <c r="D16" s="172">
        <v>4</v>
      </c>
      <c r="E16" s="172">
        <v>0</v>
      </c>
      <c r="F16" s="172">
        <v>1</v>
      </c>
      <c r="G16" s="172">
        <v>0</v>
      </c>
      <c r="H16" s="172">
        <v>0</v>
      </c>
      <c r="I16" s="172">
        <v>0</v>
      </c>
      <c r="J16" s="173">
        <v>14</v>
      </c>
      <c r="K16" s="174">
        <v>68</v>
      </c>
    </row>
    <row r="17" spans="1:11" s="67" customFormat="1" ht="12.75">
      <c r="A17" s="256" t="s">
        <v>196</v>
      </c>
      <c r="B17" s="244"/>
      <c r="C17" s="172">
        <v>81</v>
      </c>
      <c r="D17" s="172">
        <v>19</v>
      </c>
      <c r="E17" s="172">
        <v>4</v>
      </c>
      <c r="F17" s="172">
        <v>9</v>
      </c>
      <c r="G17" s="172">
        <v>1</v>
      </c>
      <c r="H17" s="172">
        <v>1</v>
      </c>
      <c r="I17" s="172">
        <v>1</v>
      </c>
      <c r="J17" s="175">
        <v>116</v>
      </c>
      <c r="K17" s="176"/>
    </row>
    <row r="18" spans="1:11" s="67" customFormat="1" ht="13.5" thickBot="1">
      <c r="A18" s="257" t="s">
        <v>197</v>
      </c>
      <c r="B18" s="258"/>
      <c r="C18" s="86">
        <v>2</v>
      </c>
      <c r="D18" s="86">
        <v>5</v>
      </c>
      <c r="E18" s="86">
        <v>8</v>
      </c>
      <c r="F18" s="86">
        <v>30</v>
      </c>
      <c r="G18" s="86">
        <v>75</v>
      </c>
      <c r="H18" s="86">
        <v>175</v>
      </c>
      <c r="I18" s="86">
        <v>250</v>
      </c>
      <c r="J18" s="87"/>
      <c r="K18" s="155">
        <v>1059</v>
      </c>
    </row>
    <row r="19" s="67" customFormat="1" ht="12.75"/>
    <row r="20" s="67" customFormat="1" ht="13.5" thickBot="1"/>
    <row r="21" spans="1:11" s="67" customFormat="1" ht="13.5" thickBot="1">
      <c r="A21" s="252" t="s">
        <v>328</v>
      </c>
      <c r="B21" s="253"/>
      <c r="C21" s="253"/>
      <c r="D21" s="253"/>
      <c r="E21" s="253"/>
      <c r="F21" s="253"/>
      <c r="G21" s="253"/>
      <c r="H21" s="253"/>
      <c r="I21" s="253"/>
      <c r="J21" s="253"/>
      <c r="K21" s="254"/>
    </row>
    <row r="22" spans="1:11" s="67" customFormat="1" ht="25.5">
      <c r="A22" s="247" t="s">
        <v>62</v>
      </c>
      <c r="B22" s="248"/>
      <c r="C22" s="152" t="s">
        <v>97</v>
      </c>
      <c r="D22" s="152" t="s">
        <v>98</v>
      </c>
      <c r="E22" s="152" t="s">
        <v>99</v>
      </c>
      <c r="F22" s="152" t="s">
        <v>100</v>
      </c>
      <c r="G22" s="152" t="s">
        <v>101</v>
      </c>
      <c r="H22" s="152" t="s">
        <v>102</v>
      </c>
      <c r="I22" s="152" t="s">
        <v>103</v>
      </c>
      <c r="J22" s="152" t="s">
        <v>64</v>
      </c>
      <c r="K22" s="78" t="s">
        <v>198</v>
      </c>
    </row>
    <row r="23" spans="1:11" s="67" customFormat="1" ht="12.75">
      <c r="A23" s="243" t="s">
        <v>88</v>
      </c>
      <c r="B23" s="244"/>
      <c r="C23" s="172">
        <v>7</v>
      </c>
      <c r="D23" s="172">
        <v>3</v>
      </c>
      <c r="E23" s="172">
        <v>0</v>
      </c>
      <c r="F23" s="172">
        <v>0</v>
      </c>
      <c r="G23" s="172">
        <v>2</v>
      </c>
      <c r="H23" s="172">
        <v>2</v>
      </c>
      <c r="I23" s="172">
        <v>1</v>
      </c>
      <c r="J23" s="177">
        <v>15</v>
      </c>
      <c r="K23" s="174">
        <v>1562.5</v>
      </c>
    </row>
    <row r="24" spans="1:11" s="67" customFormat="1" ht="12.75">
      <c r="A24" s="243" t="s">
        <v>191</v>
      </c>
      <c r="B24" s="244"/>
      <c r="C24" s="172">
        <v>37</v>
      </c>
      <c r="D24" s="172">
        <v>4</v>
      </c>
      <c r="E24" s="172">
        <v>0</v>
      </c>
      <c r="F24" s="172">
        <v>0</v>
      </c>
      <c r="G24" s="172">
        <v>2</v>
      </c>
      <c r="H24" s="172">
        <v>0</v>
      </c>
      <c r="I24" s="172">
        <v>1</v>
      </c>
      <c r="J24" s="177">
        <v>44</v>
      </c>
      <c r="K24" s="174">
        <v>952.5</v>
      </c>
    </row>
    <row r="25" spans="1:11" s="67" customFormat="1" ht="12.75">
      <c r="A25" s="243" t="s">
        <v>192</v>
      </c>
      <c r="B25" s="244"/>
      <c r="C25" s="172">
        <v>8</v>
      </c>
      <c r="D25" s="172">
        <v>6</v>
      </c>
      <c r="E25" s="172">
        <v>2</v>
      </c>
      <c r="F25" s="172">
        <v>1</v>
      </c>
      <c r="G25" s="172">
        <v>1</v>
      </c>
      <c r="H25" s="172">
        <v>0</v>
      </c>
      <c r="I25" s="172">
        <v>1</v>
      </c>
      <c r="J25" s="177">
        <v>19</v>
      </c>
      <c r="K25" s="174">
        <v>910</v>
      </c>
    </row>
    <row r="26" spans="1:11" s="67" customFormat="1" ht="12.75">
      <c r="A26" s="243" t="s">
        <v>193</v>
      </c>
      <c r="B26" s="244"/>
      <c r="C26" s="172">
        <v>5</v>
      </c>
      <c r="D26" s="172">
        <v>2</v>
      </c>
      <c r="E26" s="172">
        <v>1</v>
      </c>
      <c r="F26" s="172">
        <v>0</v>
      </c>
      <c r="G26" s="172">
        <v>0</v>
      </c>
      <c r="H26" s="172">
        <v>0</v>
      </c>
      <c r="I26" s="172">
        <v>0</v>
      </c>
      <c r="J26" s="177">
        <v>8</v>
      </c>
      <c r="K26" s="174">
        <v>80</v>
      </c>
    </row>
    <row r="27" spans="1:11" s="67" customFormat="1" ht="12.75">
      <c r="A27" s="243" t="s">
        <v>200</v>
      </c>
      <c r="B27" s="249"/>
      <c r="C27" s="172">
        <v>15</v>
      </c>
      <c r="D27" s="172">
        <v>2</v>
      </c>
      <c r="E27" s="172">
        <v>0</v>
      </c>
      <c r="F27" s="172">
        <v>0</v>
      </c>
      <c r="G27" s="172">
        <v>1</v>
      </c>
      <c r="H27" s="172">
        <v>0</v>
      </c>
      <c r="I27" s="172">
        <v>2</v>
      </c>
      <c r="J27" s="177">
        <v>20</v>
      </c>
      <c r="K27" s="174">
        <v>1217.5</v>
      </c>
    </row>
    <row r="28" spans="1:11" s="67" customFormat="1" ht="12.75">
      <c r="A28" s="256" t="s">
        <v>196</v>
      </c>
      <c r="B28" s="244"/>
      <c r="C28" s="177">
        <v>72</v>
      </c>
      <c r="D28" s="177">
        <v>17</v>
      </c>
      <c r="E28" s="177">
        <v>3</v>
      </c>
      <c r="F28" s="177">
        <v>1</v>
      </c>
      <c r="G28" s="177">
        <v>6</v>
      </c>
      <c r="H28" s="177">
        <v>2</v>
      </c>
      <c r="I28" s="177">
        <v>5</v>
      </c>
      <c r="J28" s="180">
        <v>106</v>
      </c>
      <c r="K28" s="181"/>
    </row>
    <row r="29" spans="1:11" s="67" customFormat="1" ht="13.5" thickBot="1">
      <c r="A29" s="91" t="s">
        <v>197</v>
      </c>
      <c r="B29" s="92"/>
      <c r="C29" s="86">
        <v>2.5</v>
      </c>
      <c r="D29" s="86">
        <v>15</v>
      </c>
      <c r="E29" s="86">
        <v>37.5</v>
      </c>
      <c r="F29" s="86">
        <v>75</v>
      </c>
      <c r="G29" s="86">
        <v>150</v>
      </c>
      <c r="H29" s="86">
        <v>350</v>
      </c>
      <c r="I29" s="86">
        <v>500</v>
      </c>
      <c r="J29" s="93"/>
      <c r="K29" s="88">
        <v>4722.5</v>
      </c>
    </row>
    <row r="30" s="67" customFormat="1" ht="12.75"/>
    <row r="31" s="67" customFormat="1" ht="13.5" thickBot="1"/>
    <row r="32" spans="1:12" s="67" customFormat="1" ht="13.5" thickBot="1">
      <c r="A32" s="252" t="s">
        <v>375</v>
      </c>
      <c r="B32" s="253"/>
      <c r="C32" s="253"/>
      <c r="D32" s="253"/>
      <c r="E32" s="253"/>
      <c r="F32" s="253"/>
      <c r="G32" s="253"/>
      <c r="H32" s="253"/>
      <c r="I32" s="253"/>
      <c r="J32" s="253"/>
      <c r="K32" s="253"/>
      <c r="L32" s="255"/>
    </row>
    <row r="33" spans="1:12" s="67" customFormat="1" ht="38.25">
      <c r="A33" s="247" t="s">
        <v>62</v>
      </c>
      <c r="B33" s="261"/>
      <c r="C33" s="152" t="s">
        <v>104</v>
      </c>
      <c r="D33" s="152" t="s">
        <v>81</v>
      </c>
      <c r="E33" s="152" t="s">
        <v>82</v>
      </c>
      <c r="F33" s="152" t="s">
        <v>83</v>
      </c>
      <c r="G33" s="152" t="s">
        <v>84</v>
      </c>
      <c r="H33" s="152" t="s">
        <v>85</v>
      </c>
      <c r="I33" s="152" t="s">
        <v>86</v>
      </c>
      <c r="J33" s="152" t="s">
        <v>87</v>
      </c>
      <c r="K33" s="152" t="s">
        <v>64</v>
      </c>
      <c r="L33" s="78" t="s">
        <v>199</v>
      </c>
    </row>
    <row r="34" spans="1:12" s="67" customFormat="1" ht="12.75">
      <c r="A34" s="243" t="s">
        <v>88</v>
      </c>
      <c r="B34" s="244"/>
      <c r="C34" s="172">
        <v>4</v>
      </c>
      <c r="D34" s="172">
        <v>4</v>
      </c>
      <c r="E34" s="172">
        <v>0</v>
      </c>
      <c r="F34" s="172">
        <v>0</v>
      </c>
      <c r="G34" s="172">
        <v>0</v>
      </c>
      <c r="H34" s="172">
        <v>0</v>
      </c>
      <c r="I34" s="172">
        <v>0</v>
      </c>
      <c r="J34" s="172">
        <v>0</v>
      </c>
      <c r="K34" s="177">
        <v>8</v>
      </c>
      <c r="L34" s="80">
        <v>8</v>
      </c>
    </row>
    <row r="35" spans="1:12" s="67" customFormat="1" ht="12.75">
      <c r="A35" s="243" t="s">
        <v>191</v>
      </c>
      <c r="B35" s="244"/>
      <c r="C35" s="172">
        <v>20</v>
      </c>
      <c r="D35" s="172">
        <v>12</v>
      </c>
      <c r="E35" s="172">
        <v>2</v>
      </c>
      <c r="F35" s="172">
        <v>2</v>
      </c>
      <c r="G35" s="172">
        <v>3</v>
      </c>
      <c r="H35" s="172">
        <v>0</v>
      </c>
      <c r="I35" s="172">
        <v>0</v>
      </c>
      <c r="J35" s="172">
        <v>1</v>
      </c>
      <c r="K35" s="177">
        <v>40</v>
      </c>
      <c r="L35" s="80">
        <v>390</v>
      </c>
    </row>
    <row r="36" spans="1:12" s="67" customFormat="1" ht="12.75">
      <c r="A36" s="243" t="s">
        <v>192</v>
      </c>
      <c r="B36" s="244"/>
      <c r="C36" s="172">
        <v>10</v>
      </c>
      <c r="D36" s="172">
        <v>4</v>
      </c>
      <c r="E36" s="172">
        <v>0</v>
      </c>
      <c r="F36" s="172">
        <v>0</v>
      </c>
      <c r="G36" s="172">
        <v>0</v>
      </c>
      <c r="H36" s="172">
        <v>0</v>
      </c>
      <c r="I36" s="172">
        <v>0</v>
      </c>
      <c r="J36" s="172">
        <v>0</v>
      </c>
      <c r="K36" s="177">
        <v>14</v>
      </c>
      <c r="L36" s="80">
        <v>8</v>
      </c>
    </row>
    <row r="37" spans="1:12" s="67" customFormat="1" ht="12.75">
      <c r="A37" s="243" t="s">
        <v>193</v>
      </c>
      <c r="B37" s="244"/>
      <c r="C37" s="172">
        <v>7</v>
      </c>
      <c r="D37" s="172">
        <v>0</v>
      </c>
      <c r="E37" s="172">
        <v>0</v>
      </c>
      <c r="F37" s="172">
        <v>0</v>
      </c>
      <c r="G37" s="172">
        <v>0</v>
      </c>
      <c r="H37" s="172">
        <v>0</v>
      </c>
      <c r="I37" s="172">
        <v>0</v>
      </c>
      <c r="J37" s="172">
        <v>0</v>
      </c>
      <c r="K37" s="177">
        <v>7</v>
      </c>
      <c r="L37" s="80">
        <v>0</v>
      </c>
    </row>
    <row r="38" spans="1:12" s="67" customFormat="1" ht="12.75">
      <c r="A38" s="243" t="s">
        <v>111</v>
      </c>
      <c r="B38" s="244"/>
      <c r="C38" s="172">
        <v>10</v>
      </c>
      <c r="D38" s="172">
        <v>2</v>
      </c>
      <c r="E38" s="172">
        <v>2</v>
      </c>
      <c r="F38" s="172">
        <v>0</v>
      </c>
      <c r="G38" s="172">
        <v>0</v>
      </c>
      <c r="H38" s="172">
        <v>0</v>
      </c>
      <c r="I38" s="172">
        <v>0</v>
      </c>
      <c r="J38" s="172">
        <v>0</v>
      </c>
      <c r="K38" s="177">
        <v>14</v>
      </c>
      <c r="L38" s="80">
        <v>14</v>
      </c>
    </row>
    <row r="39" spans="1:12" s="67" customFormat="1" ht="12.75">
      <c r="A39" s="178" t="s">
        <v>196</v>
      </c>
      <c r="B39" s="179"/>
      <c r="C39" s="177">
        <v>51</v>
      </c>
      <c r="D39" s="177">
        <v>22</v>
      </c>
      <c r="E39" s="177">
        <v>4</v>
      </c>
      <c r="F39" s="177">
        <v>2</v>
      </c>
      <c r="G39" s="177">
        <v>3</v>
      </c>
      <c r="H39" s="177">
        <v>0</v>
      </c>
      <c r="I39" s="177">
        <v>0</v>
      </c>
      <c r="J39" s="177">
        <v>1</v>
      </c>
      <c r="K39" s="180">
        <v>83</v>
      </c>
      <c r="L39" s="90"/>
    </row>
    <row r="40" spans="1:12" s="67" customFormat="1" ht="13.5" thickBot="1">
      <c r="A40" s="91" t="s">
        <v>197</v>
      </c>
      <c r="B40" s="92"/>
      <c r="C40" s="86">
        <v>0</v>
      </c>
      <c r="D40" s="86">
        <v>2</v>
      </c>
      <c r="E40" s="86">
        <v>5</v>
      </c>
      <c r="F40" s="86">
        <v>8</v>
      </c>
      <c r="G40" s="86">
        <v>30</v>
      </c>
      <c r="H40" s="86">
        <v>75</v>
      </c>
      <c r="I40" s="86">
        <v>175</v>
      </c>
      <c r="J40" s="86">
        <v>250</v>
      </c>
      <c r="K40" s="93"/>
      <c r="L40" s="88">
        <v>420</v>
      </c>
    </row>
    <row r="41" s="67" customFormat="1" ht="12.75"/>
    <row r="42" s="67" customFormat="1" ht="13.5" thickBot="1"/>
    <row r="43" spans="1:11" s="67" customFormat="1" ht="13.5" thickBot="1">
      <c r="A43" s="252" t="s">
        <v>329</v>
      </c>
      <c r="B43" s="253"/>
      <c r="C43" s="253"/>
      <c r="D43" s="253"/>
      <c r="E43" s="253"/>
      <c r="F43" s="253"/>
      <c r="G43" s="253"/>
      <c r="H43" s="253"/>
      <c r="I43" s="253"/>
      <c r="J43" s="253"/>
      <c r="K43" s="254"/>
    </row>
    <row r="44" spans="1:11" s="67" customFormat="1" ht="25.5">
      <c r="A44" s="247" t="s">
        <v>62</v>
      </c>
      <c r="B44" s="248"/>
      <c r="C44" s="152" t="s">
        <v>97</v>
      </c>
      <c r="D44" s="152" t="s">
        <v>98</v>
      </c>
      <c r="E44" s="152" t="s">
        <v>99</v>
      </c>
      <c r="F44" s="152" t="s">
        <v>100</v>
      </c>
      <c r="G44" s="152" t="s">
        <v>101</v>
      </c>
      <c r="H44" s="152" t="s">
        <v>102</v>
      </c>
      <c r="I44" s="152" t="s">
        <v>103</v>
      </c>
      <c r="J44" s="152" t="s">
        <v>64</v>
      </c>
      <c r="K44" s="78" t="s">
        <v>198</v>
      </c>
    </row>
    <row r="45" spans="1:11" s="67" customFormat="1" ht="12.75">
      <c r="A45" s="243" t="s">
        <v>88</v>
      </c>
      <c r="B45" s="244"/>
      <c r="C45" s="172">
        <v>5</v>
      </c>
      <c r="D45" s="172">
        <v>0</v>
      </c>
      <c r="E45" s="172">
        <v>0</v>
      </c>
      <c r="F45" s="172">
        <v>0</v>
      </c>
      <c r="G45" s="172">
        <v>2</v>
      </c>
      <c r="H45" s="172">
        <v>0</v>
      </c>
      <c r="I45" s="172">
        <v>1</v>
      </c>
      <c r="J45" s="177">
        <v>8</v>
      </c>
      <c r="K45" s="174">
        <v>812.5</v>
      </c>
    </row>
    <row r="46" spans="1:11" s="67" customFormat="1" ht="12.75">
      <c r="A46" s="243" t="s">
        <v>191</v>
      </c>
      <c r="B46" s="244"/>
      <c r="C46" s="172">
        <v>30</v>
      </c>
      <c r="D46" s="172">
        <v>2</v>
      </c>
      <c r="E46" s="172">
        <v>0</v>
      </c>
      <c r="F46" s="172">
        <v>0</v>
      </c>
      <c r="G46" s="172">
        <v>0</v>
      </c>
      <c r="H46" s="172">
        <v>0</v>
      </c>
      <c r="I46" s="172">
        <v>0</v>
      </c>
      <c r="J46" s="177">
        <v>32</v>
      </c>
      <c r="K46" s="174">
        <v>105</v>
      </c>
    </row>
    <row r="47" spans="1:11" s="67" customFormat="1" ht="12.75">
      <c r="A47" s="243" t="s">
        <v>192</v>
      </c>
      <c r="B47" s="244"/>
      <c r="C47" s="172">
        <v>9</v>
      </c>
      <c r="D47" s="172">
        <v>3</v>
      </c>
      <c r="E47" s="172">
        <v>0</v>
      </c>
      <c r="F47" s="172">
        <v>0</v>
      </c>
      <c r="G47" s="172">
        <v>0</v>
      </c>
      <c r="H47" s="172">
        <v>0</v>
      </c>
      <c r="I47" s="172">
        <v>0</v>
      </c>
      <c r="J47" s="177">
        <v>12</v>
      </c>
      <c r="K47" s="174">
        <v>67.5</v>
      </c>
    </row>
    <row r="48" spans="1:11" s="67" customFormat="1" ht="12.75">
      <c r="A48" s="243" t="s">
        <v>193</v>
      </c>
      <c r="B48" s="244"/>
      <c r="C48" s="172">
        <v>5</v>
      </c>
      <c r="D48" s="172">
        <v>1</v>
      </c>
      <c r="E48" s="172">
        <v>0</v>
      </c>
      <c r="F48" s="172">
        <v>0</v>
      </c>
      <c r="G48" s="172">
        <v>0</v>
      </c>
      <c r="H48" s="172">
        <v>0</v>
      </c>
      <c r="I48" s="172">
        <v>0</v>
      </c>
      <c r="J48" s="177">
        <v>6</v>
      </c>
      <c r="K48" s="174">
        <v>27.5</v>
      </c>
    </row>
    <row r="49" spans="1:11" s="67" customFormat="1" ht="12.75">
      <c r="A49" s="243" t="s">
        <v>200</v>
      </c>
      <c r="B49" s="249"/>
      <c r="C49" s="172">
        <v>8</v>
      </c>
      <c r="D49" s="172">
        <v>0</v>
      </c>
      <c r="E49" s="172">
        <v>0</v>
      </c>
      <c r="F49" s="172">
        <v>1</v>
      </c>
      <c r="G49" s="172">
        <v>0</v>
      </c>
      <c r="H49" s="172">
        <v>0</v>
      </c>
      <c r="I49" s="172">
        <v>1</v>
      </c>
      <c r="J49" s="177">
        <v>10</v>
      </c>
      <c r="K49" s="174">
        <v>595</v>
      </c>
    </row>
    <row r="50" spans="1:11" s="67" customFormat="1" ht="12.75">
      <c r="A50" s="256" t="s">
        <v>196</v>
      </c>
      <c r="B50" s="244"/>
      <c r="C50" s="177">
        <v>57</v>
      </c>
      <c r="D50" s="177">
        <v>6</v>
      </c>
      <c r="E50" s="177">
        <v>0</v>
      </c>
      <c r="F50" s="177">
        <v>1</v>
      </c>
      <c r="G50" s="177">
        <v>2</v>
      </c>
      <c r="H50" s="177">
        <v>0</v>
      </c>
      <c r="I50" s="177">
        <v>2</v>
      </c>
      <c r="J50" s="180">
        <v>68</v>
      </c>
      <c r="K50" s="181"/>
    </row>
    <row r="51" spans="1:11" s="67" customFormat="1" ht="13.5" thickBot="1">
      <c r="A51" s="91" t="s">
        <v>197</v>
      </c>
      <c r="B51" s="92"/>
      <c r="C51" s="86">
        <v>2.5</v>
      </c>
      <c r="D51" s="86">
        <v>15</v>
      </c>
      <c r="E51" s="86">
        <v>37.5</v>
      </c>
      <c r="F51" s="86">
        <v>75</v>
      </c>
      <c r="G51" s="86">
        <v>150</v>
      </c>
      <c r="H51" s="86">
        <v>350</v>
      </c>
      <c r="I51" s="86">
        <v>500</v>
      </c>
      <c r="J51" s="93"/>
      <c r="K51" s="88">
        <v>1607.5</v>
      </c>
    </row>
    <row r="52" s="67" customFormat="1" ht="12.75"/>
    <row r="53" s="67" customFormat="1" ht="13.5" thickBot="1"/>
    <row r="54" spans="1:9" ht="13.5" thickBot="1">
      <c r="A54" s="252" t="s">
        <v>330</v>
      </c>
      <c r="B54" s="260"/>
      <c r="C54" s="260"/>
      <c r="D54" s="260"/>
      <c r="E54" s="260"/>
      <c r="F54" s="260"/>
      <c r="G54" s="260"/>
      <c r="H54" s="260"/>
      <c r="I54" s="255"/>
    </row>
    <row r="55" spans="1:9" ht="25.5">
      <c r="A55" s="245" t="s">
        <v>62</v>
      </c>
      <c r="B55" s="246"/>
      <c r="C55" s="94" t="s">
        <v>107</v>
      </c>
      <c r="D55" s="94" t="s">
        <v>108</v>
      </c>
      <c r="E55" s="94" t="s">
        <v>109</v>
      </c>
      <c r="F55" s="94" t="s">
        <v>110</v>
      </c>
      <c r="G55" s="94" t="s">
        <v>111</v>
      </c>
      <c r="H55" s="94" t="s">
        <v>112</v>
      </c>
      <c r="I55" s="95" t="s">
        <v>64</v>
      </c>
    </row>
    <row r="56" spans="1:9" ht="12.75">
      <c r="A56" s="243" t="s">
        <v>88</v>
      </c>
      <c r="B56" s="244"/>
      <c r="C56" s="172">
        <v>2</v>
      </c>
      <c r="D56" s="172">
        <v>2</v>
      </c>
      <c r="E56" s="172">
        <v>0</v>
      </c>
      <c r="F56" s="172">
        <v>0</v>
      </c>
      <c r="G56" s="172">
        <v>3</v>
      </c>
      <c r="H56" s="172">
        <v>1</v>
      </c>
      <c r="I56" s="182">
        <v>8</v>
      </c>
    </row>
    <row r="57" spans="1:9" ht="12.75">
      <c r="A57" s="243" t="s">
        <v>191</v>
      </c>
      <c r="B57" s="244"/>
      <c r="C57" s="172">
        <v>11</v>
      </c>
      <c r="D57" s="172">
        <v>6</v>
      </c>
      <c r="E57" s="172">
        <v>2</v>
      </c>
      <c r="F57" s="172">
        <v>1</v>
      </c>
      <c r="G57" s="172">
        <v>4</v>
      </c>
      <c r="H57" s="172">
        <v>7</v>
      </c>
      <c r="I57" s="182">
        <v>31</v>
      </c>
    </row>
    <row r="58" spans="1:9" ht="12.75">
      <c r="A58" s="243" t="s">
        <v>192</v>
      </c>
      <c r="B58" s="244"/>
      <c r="C58" s="172">
        <v>6</v>
      </c>
      <c r="D58" s="172">
        <v>2</v>
      </c>
      <c r="E58" s="172">
        <v>0</v>
      </c>
      <c r="F58" s="172">
        <v>0</v>
      </c>
      <c r="G58" s="172">
        <v>2</v>
      </c>
      <c r="H58" s="172">
        <v>2</v>
      </c>
      <c r="I58" s="182">
        <v>12</v>
      </c>
    </row>
    <row r="59" spans="1:9" ht="12.75">
      <c r="A59" s="243" t="s">
        <v>193</v>
      </c>
      <c r="B59" s="244"/>
      <c r="C59" s="172">
        <v>3</v>
      </c>
      <c r="D59" s="172">
        <v>1</v>
      </c>
      <c r="E59" s="172">
        <v>0</v>
      </c>
      <c r="F59" s="172">
        <v>0</v>
      </c>
      <c r="G59" s="172">
        <v>1</v>
      </c>
      <c r="H59" s="172">
        <v>0</v>
      </c>
      <c r="I59" s="182">
        <v>5</v>
      </c>
    </row>
    <row r="60" spans="1:9" ht="12.75">
      <c r="A60" s="243" t="s">
        <v>111</v>
      </c>
      <c r="B60" s="244"/>
      <c r="C60" s="172">
        <v>2</v>
      </c>
      <c r="D60" s="172">
        <v>3</v>
      </c>
      <c r="E60" s="172">
        <v>0</v>
      </c>
      <c r="F60" s="172">
        <v>0</v>
      </c>
      <c r="G60" s="172">
        <v>4</v>
      </c>
      <c r="H60" s="172">
        <v>1</v>
      </c>
      <c r="I60" s="182">
        <v>10</v>
      </c>
    </row>
    <row r="61" spans="1:9" ht="13.5" thickBot="1">
      <c r="A61" s="250" t="s">
        <v>196</v>
      </c>
      <c r="B61" s="251"/>
      <c r="C61" s="183">
        <v>24</v>
      </c>
      <c r="D61" s="183">
        <v>14</v>
      </c>
      <c r="E61" s="183">
        <v>2</v>
      </c>
      <c r="F61" s="183">
        <v>1</v>
      </c>
      <c r="G61" s="183">
        <v>14</v>
      </c>
      <c r="H61" s="183">
        <v>11</v>
      </c>
      <c r="I61" s="184">
        <v>66</v>
      </c>
    </row>
    <row r="67" ht="12.75"/>
    <row r="68" ht="12.75"/>
    <row r="69" ht="12.75"/>
    <row r="70" ht="12.75"/>
  </sheetData>
  <mergeCells count="43">
    <mergeCell ref="A13:B13"/>
    <mergeCell ref="A14:B14"/>
    <mergeCell ref="A1:K1"/>
    <mergeCell ref="A7:K7"/>
    <mergeCell ref="A28:B28"/>
    <mergeCell ref="A22:B22"/>
    <mergeCell ref="A23:B23"/>
    <mergeCell ref="A24:B24"/>
    <mergeCell ref="A25:B25"/>
    <mergeCell ref="A26:B26"/>
    <mergeCell ref="A27:B27"/>
    <mergeCell ref="A16:B16"/>
    <mergeCell ref="A15:B15"/>
    <mergeCell ref="A59:B59"/>
    <mergeCell ref="A60:B60"/>
    <mergeCell ref="A61:B61"/>
    <mergeCell ref="A9:K9"/>
    <mergeCell ref="A21:K21"/>
    <mergeCell ref="A32:L32"/>
    <mergeCell ref="A43:K43"/>
    <mergeCell ref="A17:B17"/>
    <mergeCell ref="A18:B18"/>
    <mergeCell ref="A10:B10"/>
    <mergeCell ref="A11:B11"/>
    <mergeCell ref="A50:B50"/>
    <mergeCell ref="A54:I54"/>
    <mergeCell ref="A37:B37"/>
    <mergeCell ref="A33:B33"/>
    <mergeCell ref="A12:B12"/>
    <mergeCell ref="A34:B34"/>
    <mergeCell ref="A35:B35"/>
    <mergeCell ref="A38:B38"/>
    <mergeCell ref="A58:B58"/>
    <mergeCell ref="A55:B55"/>
    <mergeCell ref="A56:B56"/>
    <mergeCell ref="A57:B57"/>
    <mergeCell ref="A36:B36"/>
    <mergeCell ref="A44:B44"/>
    <mergeCell ref="A45:B45"/>
    <mergeCell ref="A46:B46"/>
    <mergeCell ref="A47:B47"/>
    <mergeCell ref="A48:B48"/>
    <mergeCell ref="A49:B49"/>
  </mergeCells>
  <printOptions/>
  <pageMargins left="0.75" right="0.75" top="1" bottom="1" header="0.5" footer="0.5"/>
  <pageSetup orientation="portrait"/>
  <drawing r:id="rId3"/>
  <legacyDrawing r:id="rId2"/>
</worksheet>
</file>

<file path=xl/worksheets/sheet5.xml><?xml version="1.0" encoding="utf-8"?>
<worksheet xmlns="http://schemas.openxmlformats.org/spreadsheetml/2006/main" xmlns:r="http://schemas.openxmlformats.org/officeDocument/2006/relationships">
  <dimension ref="A1:M44"/>
  <sheetViews>
    <sheetView tabSelected="1" workbookViewId="0" topLeftCell="B1">
      <pane ySplit="7" topLeftCell="BM8" activePane="bottomLeft" state="frozen"/>
      <selection pane="topLeft" activeCell="A1" sqref="A1"/>
      <selection pane="bottomLeft" activeCell="H20" sqref="H20"/>
    </sheetView>
  </sheetViews>
  <sheetFormatPr defaultColWidth="8.8515625" defaultRowHeight="12.75"/>
  <cols>
    <col min="1" max="1" width="39.8515625" style="2" customWidth="1"/>
    <col min="2" max="2" width="22.7109375" style="2" customWidth="1"/>
    <col min="3" max="3" width="20.421875" style="2" customWidth="1"/>
    <col min="4" max="4" width="22.421875" style="2" customWidth="1"/>
    <col min="5" max="5" width="13.7109375" style="2" customWidth="1"/>
    <col min="6" max="6" width="16.28125" style="2" customWidth="1"/>
    <col min="7" max="7" width="16.00390625" style="2" customWidth="1"/>
    <col min="8" max="12" width="13.7109375" style="2" customWidth="1"/>
    <col min="13" max="13" width="25.7109375" style="2" bestFit="1" customWidth="1"/>
    <col min="14" max="14" width="19.421875" style="2" bestFit="1" customWidth="1"/>
    <col min="15" max="15" width="9.7109375" style="2" customWidth="1"/>
    <col min="16" max="17" width="8.8515625" style="2" customWidth="1"/>
    <col min="18" max="18" width="10.7109375" style="2" customWidth="1"/>
    <col min="19" max="20" width="8.8515625" style="2" customWidth="1"/>
    <col min="21" max="21" width="11.140625" style="2" customWidth="1"/>
    <col min="22" max="22" width="11.28125" style="2" customWidth="1"/>
    <col min="23" max="23" width="11.00390625" style="2" customWidth="1"/>
    <col min="24" max="24" width="8.8515625" style="2" customWidth="1"/>
    <col min="25" max="25" width="14.28125" style="2" bestFit="1" customWidth="1"/>
    <col min="26" max="16384" width="8.8515625" style="2" customWidth="1"/>
  </cols>
  <sheetData>
    <row r="1" spans="1:12" ht="34.5" customHeight="1" thickBot="1">
      <c r="A1" s="222" t="s">
        <v>368</v>
      </c>
      <c r="B1" s="236" t="s">
        <v>60</v>
      </c>
      <c r="C1" s="236" t="s">
        <v>60</v>
      </c>
      <c r="D1" s="236" t="s">
        <v>60</v>
      </c>
      <c r="E1" s="236" t="s">
        <v>60</v>
      </c>
      <c r="F1" s="236" t="s">
        <v>60</v>
      </c>
      <c r="G1" s="236" t="s">
        <v>60</v>
      </c>
      <c r="H1" s="236" t="s">
        <v>60</v>
      </c>
      <c r="I1" s="236" t="s">
        <v>60</v>
      </c>
      <c r="J1" s="236" t="s">
        <v>60</v>
      </c>
      <c r="K1" s="236" t="s">
        <v>60</v>
      </c>
      <c r="L1" s="237" t="s">
        <v>60</v>
      </c>
    </row>
    <row r="2" spans="1:12" s="10" customFormat="1" ht="15.75" customHeight="1" thickBot="1">
      <c r="A2" s="48"/>
      <c r="B2" s="48"/>
      <c r="C2" s="48"/>
      <c r="D2" s="48"/>
      <c r="E2" s="48"/>
      <c r="F2" s="48"/>
      <c r="G2" s="48"/>
      <c r="H2" s="48"/>
      <c r="I2" s="48"/>
      <c r="J2" s="48"/>
      <c r="K2" s="48"/>
      <c r="L2" s="48"/>
    </row>
    <row r="3" spans="1:5" ht="22.5">
      <c r="A3" s="19"/>
      <c r="B3" s="115"/>
      <c r="C3" s="20"/>
      <c r="D3" s="18" t="s">
        <v>201</v>
      </c>
      <c r="E3" s="73" t="s">
        <v>202</v>
      </c>
    </row>
    <row r="4" spans="1:5" ht="22.5">
      <c r="A4" s="5"/>
      <c r="B4" s="21"/>
      <c r="C4" s="22"/>
      <c r="D4" s="18" t="s">
        <v>201</v>
      </c>
      <c r="E4" s="74" t="s">
        <v>203</v>
      </c>
    </row>
    <row r="5" spans="1:5" ht="23.25" thickBot="1">
      <c r="A5" s="5"/>
      <c r="B5" s="5"/>
      <c r="C5" s="7"/>
      <c r="D5" s="18" t="s">
        <v>201</v>
      </c>
      <c r="E5" s="75" t="s">
        <v>204</v>
      </c>
    </row>
    <row r="6" ht="13.5" thickBot="1"/>
    <row r="7" spans="1:12" ht="20.25" customHeight="1" thickBot="1">
      <c r="A7" s="227" t="s">
        <v>370</v>
      </c>
      <c r="B7" s="266" t="s">
        <v>0</v>
      </c>
      <c r="C7" s="266" t="s">
        <v>0</v>
      </c>
      <c r="D7" s="266" t="s">
        <v>0</v>
      </c>
      <c r="E7" s="266" t="s">
        <v>0</v>
      </c>
      <c r="F7" s="266" t="s">
        <v>0</v>
      </c>
      <c r="G7" s="266" t="s">
        <v>0</v>
      </c>
      <c r="H7" s="266" t="s">
        <v>0</v>
      </c>
      <c r="I7" s="266" t="s">
        <v>0</v>
      </c>
      <c r="J7" s="266" t="s">
        <v>0</v>
      </c>
      <c r="K7" s="266" t="s">
        <v>0</v>
      </c>
      <c r="L7" s="267" t="s">
        <v>0</v>
      </c>
    </row>
    <row r="8" spans="1:12" s="30" customFormat="1" ht="15" thickBot="1">
      <c r="A8" s="117"/>
      <c r="B8" s="118"/>
      <c r="C8" s="118"/>
      <c r="D8" s="118"/>
      <c r="E8" s="118"/>
      <c r="F8" s="118"/>
      <c r="G8" s="118"/>
      <c r="H8" s="118"/>
      <c r="I8" s="118"/>
      <c r="J8" s="118"/>
      <c r="K8" s="118"/>
      <c r="L8" s="118"/>
    </row>
    <row r="9" spans="1:12" s="31" customFormat="1" ht="13.5" thickBot="1">
      <c r="A9" s="252" t="s">
        <v>211</v>
      </c>
      <c r="B9" s="253"/>
      <c r="C9" s="253"/>
      <c r="D9" s="253"/>
      <c r="E9" s="253"/>
      <c r="F9" s="253"/>
      <c r="G9" s="253"/>
      <c r="H9" s="253"/>
      <c r="I9" s="253"/>
      <c r="J9" s="253"/>
      <c r="K9" s="253"/>
      <c r="L9" s="254"/>
    </row>
    <row r="10" spans="1:12" s="31" customFormat="1" ht="25.5">
      <c r="A10" s="76" t="s">
        <v>62</v>
      </c>
      <c r="B10" s="77" t="s">
        <v>2</v>
      </c>
      <c r="C10" s="77" t="s">
        <v>3</v>
      </c>
      <c r="D10" s="77" t="s">
        <v>4</v>
      </c>
      <c r="E10" s="77" t="s">
        <v>5</v>
      </c>
      <c r="F10" s="77" t="s">
        <v>6</v>
      </c>
      <c r="G10" s="77" t="s">
        <v>7</v>
      </c>
      <c r="H10" s="77" t="s">
        <v>8</v>
      </c>
      <c r="I10" s="77" t="s">
        <v>9</v>
      </c>
      <c r="J10" s="77" t="s">
        <v>10</v>
      </c>
      <c r="K10" s="77" t="s">
        <v>11</v>
      </c>
      <c r="L10" s="78" t="s">
        <v>64</v>
      </c>
    </row>
    <row r="11" spans="1:12" s="31" customFormat="1" ht="12.75">
      <c r="A11" s="185" t="s">
        <v>88</v>
      </c>
      <c r="B11" s="172">
        <v>1</v>
      </c>
      <c r="C11" s="172">
        <v>0</v>
      </c>
      <c r="D11" s="172">
        <v>1</v>
      </c>
      <c r="E11" s="172">
        <v>0</v>
      </c>
      <c r="F11" s="172">
        <v>3</v>
      </c>
      <c r="G11" s="172">
        <v>1</v>
      </c>
      <c r="H11" s="172">
        <v>0</v>
      </c>
      <c r="I11" s="172">
        <v>3</v>
      </c>
      <c r="J11" s="172">
        <v>2</v>
      </c>
      <c r="K11" s="172">
        <v>1</v>
      </c>
      <c r="L11" s="174">
        <v>12</v>
      </c>
    </row>
    <row r="12" spans="1:12" s="31" customFormat="1" ht="12.75">
      <c r="A12" s="185" t="s">
        <v>365</v>
      </c>
      <c r="B12" s="172">
        <v>1</v>
      </c>
      <c r="C12" s="172">
        <v>2</v>
      </c>
      <c r="D12" s="172">
        <v>5</v>
      </c>
      <c r="E12" s="172">
        <v>3</v>
      </c>
      <c r="F12" s="172">
        <v>3</v>
      </c>
      <c r="G12" s="172">
        <v>0</v>
      </c>
      <c r="H12" s="172">
        <v>6</v>
      </c>
      <c r="I12" s="172">
        <v>5</v>
      </c>
      <c r="J12" s="172">
        <v>0</v>
      </c>
      <c r="K12" s="172">
        <v>0</v>
      </c>
      <c r="L12" s="174">
        <v>25</v>
      </c>
    </row>
    <row r="13" spans="1:12" s="31" customFormat="1" ht="12.75">
      <c r="A13" s="185" t="s">
        <v>366</v>
      </c>
      <c r="B13" s="172">
        <v>0</v>
      </c>
      <c r="C13" s="172">
        <v>0</v>
      </c>
      <c r="D13" s="172">
        <v>0</v>
      </c>
      <c r="E13" s="172">
        <v>1</v>
      </c>
      <c r="F13" s="172">
        <v>1</v>
      </c>
      <c r="G13" s="172">
        <v>3</v>
      </c>
      <c r="H13" s="172">
        <v>1</v>
      </c>
      <c r="I13" s="172">
        <v>2</v>
      </c>
      <c r="J13" s="172">
        <v>0</v>
      </c>
      <c r="K13" s="172">
        <v>1</v>
      </c>
      <c r="L13" s="174">
        <v>9</v>
      </c>
    </row>
    <row r="14" spans="1:12" s="31" customFormat="1" ht="12.75">
      <c r="A14" s="185" t="s">
        <v>111</v>
      </c>
      <c r="B14" s="172">
        <v>2</v>
      </c>
      <c r="C14" s="172">
        <v>1</v>
      </c>
      <c r="D14" s="172">
        <v>0</v>
      </c>
      <c r="E14" s="172">
        <v>1</v>
      </c>
      <c r="F14" s="172">
        <v>5</v>
      </c>
      <c r="G14" s="172">
        <v>0</v>
      </c>
      <c r="H14" s="172">
        <v>1</v>
      </c>
      <c r="I14" s="172">
        <v>2</v>
      </c>
      <c r="J14" s="172">
        <v>0</v>
      </c>
      <c r="K14" s="172">
        <v>1</v>
      </c>
      <c r="L14" s="174">
        <v>13</v>
      </c>
    </row>
    <row r="15" spans="1:12" s="31" customFormat="1" ht="13.5" thickBot="1">
      <c r="A15" s="186" t="s">
        <v>195</v>
      </c>
      <c r="B15" s="187">
        <v>4</v>
      </c>
      <c r="C15" s="187">
        <v>3</v>
      </c>
      <c r="D15" s="187">
        <v>6</v>
      </c>
      <c r="E15" s="187">
        <v>5</v>
      </c>
      <c r="F15" s="187">
        <v>12</v>
      </c>
      <c r="G15" s="187">
        <v>4</v>
      </c>
      <c r="H15" s="187">
        <v>8</v>
      </c>
      <c r="I15" s="187">
        <v>12</v>
      </c>
      <c r="J15" s="187">
        <v>2</v>
      </c>
      <c r="K15" s="187">
        <v>3</v>
      </c>
      <c r="L15" s="188">
        <v>59</v>
      </c>
    </row>
    <row r="16" s="31" customFormat="1" ht="12.75"/>
    <row r="17" ht="13.5" thickBot="1"/>
    <row r="18" spans="1:7" s="31" customFormat="1" ht="13.5" thickBot="1">
      <c r="A18" s="252" t="s">
        <v>212</v>
      </c>
      <c r="B18" s="253"/>
      <c r="C18" s="253"/>
      <c r="D18" s="253"/>
      <c r="E18" s="253"/>
      <c r="F18" s="253"/>
      <c r="G18" s="254"/>
    </row>
    <row r="19" spans="1:7" s="31" customFormat="1" ht="25.5">
      <c r="A19" s="76" t="s">
        <v>62</v>
      </c>
      <c r="B19" s="77" t="s">
        <v>13</v>
      </c>
      <c r="C19" s="77" t="s">
        <v>67</v>
      </c>
      <c r="D19" s="77" t="s">
        <v>14</v>
      </c>
      <c r="E19" s="77" t="s">
        <v>15</v>
      </c>
      <c r="F19" s="77" t="s">
        <v>16</v>
      </c>
      <c r="G19" s="78" t="s">
        <v>64</v>
      </c>
    </row>
    <row r="20" spans="1:7" s="31" customFormat="1" ht="12.75">
      <c r="A20" s="185" t="s">
        <v>88</v>
      </c>
      <c r="B20" s="172">
        <v>6</v>
      </c>
      <c r="C20" s="172">
        <v>5</v>
      </c>
      <c r="D20" s="172">
        <v>0</v>
      </c>
      <c r="E20" s="172">
        <v>0</v>
      </c>
      <c r="F20" s="172">
        <v>0</v>
      </c>
      <c r="G20" s="174">
        <v>11</v>
      </c>
    </row>
    <row r="21" spans="1:7" s="31" customFormat="1" ht="12.75">
      <c r="A21" s="185" t="s">
        <v>365</v>
      </c>
      <c r="B21" s="172">
        <v>18</v>
      </c>
      <c r="C21" s="172">
        <v>6</v>
      </c>
      <c r="D21" s="172">
        <v>2</v>
      </c>
      <c r="E21" s="172">
        <v>0</v>
      </c>
      <c r="F21" s="172">
        <v>0</v>
      </c>
      <c r="G21" s="174">
        <v>26</v>
      </c>
    </row>
    <row r="22" spans="1:7" s="31" customFormat="1" ht="12.75">
      <c r="A22" s="185" t="s">
        <v>366</v>
      </c>
      <c r="B22" s="172">
        <v>3</v>
      </c>
      <c r="C22" s="172">
        <v>2</v>
      </c>
      <c r="D22" s="172">
        <v>1</v>
      </c>
      <c r="E22" s="172">
        <v>1</v>
      </c>
      <c r="F22" s="172">
        <v>0</v>
      </c>
      <c r="G22" s="174">
        <v>7</v>
      </c>
    </row>
    <row r="23" spans="1:7" s="31" customFormat="1" ht="12.75">
      <c r="A23" s="185" t="s">
        <v>111</v>
      </c>
      <c r="B23" s="172">
        <v>7</v>
      </c>
      <c r="C23" s="172">
        <v>2</v>
      </c>
      <c r="D23" s="172">
        <v>1</v>
      </c>
      <c r="E23" s="172">
        <v>2</v>
      </c>
      <c r="F23" s="172">
        <v>0</v>
      </c>
      <c r="G23" s="174">
        <v>12</v>
      </c>
    </row>
    <row r="24" spans="1:7" s="31" customFormat="1" ht="13.5" thickBot="1">
      <c r="A24" s="186" t="s">
        <v>195</v>
      </c>
      <c r="B24" s="189">
        <v>34</v>
      </c>
      <c r="C24" s="189">
        <v>15</v>
      </c>
      <c r="D24" s="189">
        <v>4</v>
      </c>
      <c r="E24" s="189">
        <v>3</v>
      </c>
      <c r="F24" s="189">
        <v>0</v>
      </c>
      <c r="G24" s="188">
        <v>56</v>
      </c>
    </row>
    <row r="25" spans="1:7" s="30" customFormat="1" ht="12.75">
      <c r="A25" s="138"/>
      <c r="B25" s="139"/>
      <c r="C25" s="139"/>
      <c r="D25" s="139"/>
      <c r="E25" s="139"/>
      <c r="F25" s="139"/>
      <c r="G25" s="140"/>
    </row>
    <row r="26" spans="1:7" s="30" customFormat="1" ht="13.5" thickBot="1">
      <c r="A26" s="142"/>
      <c r="B26" s="141"/>
      <c r="C26" s="141"/>
      <c r="D26" s="141"/>
      <c r="E26" s="141"/>
      <c r="F26" s="141"/>
      <c r="G26" s="143"/>
    </row>
    <row r="27" spans="1:13" s="124" customFormat="1" ht="13.5" thickBot="1">
      <c r="A27" s="264" t="s">
        <v>376</v>
      </c>
      <c r="B27" s="265" t="s">
        <v>17</v>
      </c>
      <c r="C27" s="265" t="s">
        <v>17</v>
      </c>
      <c r="D27" s="265" t="s">
        <v>17</v>
      </c>
      <c r="E27" s="265" t="s">
        <v>17</v>
      </c>
      <c r="F27" s="265" t="s">
        <v>17</v>
      </c>
      <c r="G27" s="265" t="s">
        <v>17</v>
      </c>
      <c r="H27" s="265" t="s">
        <v>17</v>
      </c>
      <c r="I27" s="265" t="s">
        <v>17</v>
      </c>
      <c r="J27" s="265" t="s">
        <v>17</v>
      </c>
      <c r="K27" s="265" t="s">
        <v>17</v>
      </c>
      <c r="L27" s="265" t="s">
        <v>17</v>
      </c>
      <c r="M27" s="255"/>
    </row>
    <row r="28" spans="1:13" s="124" customFormat="1" ht="30" customHeight="1">
      <c r="A28" s="102" t="s">
        <v>62</v>
      </c>
      <c r="B28" s="94" t="s">
        <v>18</v>
      </c>
      <c r="C28" s="94" t="s">
        <v>19</v>
      </c>
      <c r="D28" s="94" t="s">
        <v>20</v>
      </c>
      <c r="E28" s="94" t="s">
        <v>21</v>
      </c>
      <c r="F28" s="94" t="s">
        <v>22</v>
      </c>
      <c r="G28" s="94" t="s">
        <v>23</v>
      </c>
      <c r="H28" s="94" t="s">
        <v>24</v>
      </c>
      <c r="I28" s="94" t="s">
        <v>25</v>
      </c>
      <c r="J28" s="94" t="s">
        <v>26</v>
      </c>
      <c r="K28" s="94" t="s">
        <v>27</v>
      </c>
      <c r="L28" s="94" t="s">
        <v>64</v>
      </c>
      <c r="M28" s="95" t="s">
        <v>206</v>
      </c>
    </row>
    <row r="29" spans="1:13" s="124" customFormat="1" ht="12.75">
      <c r="A29" s="185" t="s">
        <v>88</v>
      </c>
      <c r="B29" s="172">
        <v>5</v>
      </c>
      <c r="C29" s="172">
        <v>0</v>
      </c>
      <c r="D29" s="172">
        <v>1</v>
      </c>
      <c r="E29" s="172">
        <v>0</v>
      </c>
      <c r="F29" s="172">
        <v>1</v>
      </c>
      <c r="G29" s="172">
        <v>0</v>
      </c>
      <c r="H29" s="172">
        <v>0</v>
      </c>
      <c r="I29" s="172">
        <v>2</v>
      </c>
      <c r="J29" s="172">
        <v>0</v>
      </c>
      <c r="K29" s="172">
        <v>1</v>
      </c>
      <c r="L29" s="173">
        <v>10</v>
      </c>
      <c r="M29" s="174">
        <v>2342.5</v>
      </c>
    </row>
    <row r="30" spans="1:13" s="124" customFormat="1" ht="12.75" customHeight="1">
      <c r="A30" s="185" t="s">
        <v>365</v>
      </c>
      <c r="B30" s="172">
        <v>21</v>
      </c>
      <c r="C30" s="172">
        <v>2</v>
      </c>
      <c r="D30" s="172">
        <v>2</v>
      </c>
      <c r="E30" s="172">
        <v>1</v>
      </c>
      <c r="F30" s="172">
        <v>0</v>
      </c>
      <c r="G30" s="172">
        <v>0</v>
      </c>
      <c r="H30" s="172">
        <v>0</v>
      </c>
      <c r="I30" s="172">
        <v>0</v>
      </c>
      <c r="J30" s="172">
        <v>0</v>
      </c>
      <c r="K30" s="172">
        <v>0</v>
      </c>
      <c r="L30" s="173">
        <v>26</v>
      </c>
      <c r="M30" s="174">
        <v>202.5</v>
      </c>
    </row>
    <row r="31" spans="1:13" s="124" customFormat="1" ht="12.75" customHeight="1">
      <c r="A31" s="185" t="s">
        <v>366</v>
      </c>
      <c r="B31" s="172">
        <v>2</v>
      </c>
      <c r="C31" s="172">
        <v>3</v>
      </c>
      <c r="D31" s="172">
        <v>0</v>
      </c>
      <c r="E31" s="172">
        <v>0</v>
      </c>
      <c r="F31" s="172">
        <v>1</v>
      </c>
      <c r="G31" s="172">
        <v>0</v>
      </c>
      <c r="H31" s="172">
        <v>0</v>
      </c>
      <c r="I31" s="172">
        <v>0</v>
      </c>
      <c r="J31" s="172">
        <v>0</v>
      </c>
      <c r="K31" s="172">
        <v>0</v>
      </c>
      <c r="L31" s="173">
        <v>6</v>
      </c>
      <c r="M31" s="174">
        <v>177.5</v>
      </c>
    </row>
    <row r="32" spans="1:13" s="124" customFormat="1" ht="12.75" customHeight="1">
      <c r="A32" s="185" t="s">
        <v>111</v>
      </c>
      <c r="B32" s="172">
        <v>7</v>
      </c>
      <c r="C32" s="172">
        <v>2</v>
      </c>
      <c r="D32" s="172">
        <v>1</v>
      </c>
      <c r="E32" s="172">
        <v>1</v>
      </c>
      <c r="F32" s="172">
        <v>0</v>
      </c>
      <c r="G32" s="172">
        <v>0</v>
      </c>
      <c r="H32" s="172">
        <v>0</v>
      </c>
      <c r="I32" s="172">
        <v>0</v>
      </c>
      <c r="J32" s="172">
        <v>0</v>
      </c>
      <c r="K32" s="172">
        <v>1</v>
      </c>
      <c r="L32" s="173">
        <v>12</v>
      </c>
      <c r="M32" s="174">
        <v>1387.5</v>
      </c>
    </row>
    <row r="33" spans="1:13" s="124" customFormat="1" ht="12.75" customHeight="1">
      <c r="A33" s="190" t="s">
        <v>196</v>
      </c>
      <c r="B33" s="172">
        <v>35</v>
      </c>
      <c r="C33" s="172">
        <v>7</v>
      </c>
      <c r="D33" s="172">
        <v>4</v>
      </c>
      <c r="E33" s="172">
        <v>2</v>
      </c>
      <c r="F33" s="172">
        <v>2</v>
      </c>
      <c r="G33" s="172">
        <v>0</v>
      </c>
      <c r="H33" s="172">
        <v>0</v>
      </c>
      <c r="I33" s="172">
        <v>2</v>
      </c>
      <c r="J33" s="172">
        <v>0</v>
      </c>
      <c r="K33" s="172">
        <v>2</v>
      </c>
      <c r="L33" s="175">
        <v>54</v>
      </c>
      <c r="M33" s="176"/>
    </row>
    <row r="34" spans="1:13" s="124" customFormat="1" ht="13.5" thickBot="1">
      <c r="A34" s="91" t="s">
        <v>205</v>
      </c>
      <c r="B34" s="86">
        <v>2.5</v>
      </c>
      <c r="C34" s="86">
        <v>7.5</v>
      </c>
      <c r="D34" s="86">
        <v>30</v>
      </c>
      <c r="E34" s="86">
        <v>75</v>
      </c>
      <c r="F34" s="86">
        <v>150</v>
      </c>
      <c r="G34" s="86">
        <v>240</v>
      </c>
      <c r="H34" s="86">
        <v>350</v>
      </c>
      <c r="I34" s="86">
        <v>450</v>
      </c>
      <c r="J34" s="86">
        <v>750</v>
      </c>
      <c r="K34" s="86">
        <v>1250</v>
      </c>
      <c r="L34" s="191"/>
      <c r="M34" s="192">
        <v>4110</v>
      </c>
    </row>
    <row r="35" spans="1:13" s="30" customFormat="1" ht="12.75">
      <c r="A35" s="130"/>
      <c r="B35" s="131"/>
      <c r="C35" s="131"/>
      <c r="D35" s="131"/>
      <c r="E35" s="131"/>
      <c r="F35" s="131"/>
      <c r="G35" s="131"/>
      <c r="H35" s="131"/>
      <c r="I35" s="131"/>
      <c r="J35" s="131"/>
      <c r="K35" s="131"/>
      <c r="L35" s="57"/>
      <c r="M35" s="132"/>
    </row>
    <row r="36" spans="1:13" s="30" customFormat="1" ht="15.75" customHeight="1" thickBot="1">
      <c r="A36" s="130"/>
      <c r="B36" s="131"/>
      <c r="C36" s="131"/>
      <c r="D36" s="131"/>
      <c r="E36" s="131"/>
      <c r="F36" s="131"/>
      <c r="G36" s="131"/>
      <c r="H36" s="131"/>
      <c r="I36" s="131"/>
      <c r="J36" s="131"/>
      <c r="K36" s="131"/>
      <c r="L36" s="57"/>
      <c r="M36" s="132"/>
    </row>
    <row r="37" spans="1:13" s="124" customFormat="1" ht="13.5" thickBot="1">
      <c r="A37" s="264" t="s">
        <v>308</v>
      </c>
      <c r="B37" s="265" t="s">
        <v>28</v>
      </c>
      <c r="C37" s="265" t="s">
        <v>28</v>
      </c>
      <c r="D37" s="265" t="s">
        <v>28</v>
      </c>
      <c r="E37" s="265" t="s">
        <v>28</v>
      </c>
      <c r="F37" s="265" t="s">
        <v>28</v>
      </c>
      <c r="G37" s="265" t="s">
        <v>28</v>
      </c>
      <c r="H37" s="265" t="s">
        <v>28</v>
      </c>
      <c r="I37" s="265" t="s">
        <v>28</v>
      </c>
      <c r="J37" s="265" t="s">
        <v>28</v>
      </c>
      <c r="K37" s="265" t="s">
        <v>28</v>
      </c>
      <c r="L37" s="265" t="s">
        <v>28</v>
      </c>
      <c r="M37" s="255"/>
    </row>
    <row r="38" spans="1:13" s="124" customFormat="1" ht="30" customHeight="1">
      <c r="A38" s="102" t="s">
        <v>62</v>
      </c>
      <c r="B38" s="94" t="s">
        <v>18</v>
      </c>
      <c r="C38" s="94" t="s">
        <v>19</v>
      </c>
      <c r="D38" s="94" t="s">
        <v>20</v>
      </c>
      <c r="E38" s="94" t="s">
        <v>21</v>
      </c>
      <c r="F38" s="94" t="s">
        <v>22</v>
      </c>
      <c r="G38" s="94" t="s">
        <v>23</v>
      </c>
      <c r="H38" s="94" t="s">
        <v>24</v>
      </c>
      <c r="I38" s="94" t="s">
        <v>25</v>
      </c>
      <c r="J38" s="94" t="s">
        <v>26</v>
      </c>
      <c r="K38" s="94" t="s">
        <v>27</v>
      </c>
      <c r="L38" s="94" t="s">
        <v>64</v>
      </c>
      <c r="M38" s="95" t="s">
        <v>206</v>
      </c>
    </row>
    <row r="39" spans="1:13" s="124" customFormat="1" ht="12.75">
      <c r="A39" s="190" t="s">
        <v>88</v>
      </c>
      <c r="B39" s="172">
        <v>6</v>
      </c>
      <c r="C39" s="172">
        <v>0</v>
      </c>
      <c r="D39" s="172">
        <v>1</v>
      </c>
      <c r="E39" s="172">
        <v>0</v>
      </c>
      <c r="F39" s="172">
        <v>0</v>
      </c>
      <c r="G39" s="172">
        <v>1</v>
      </c>
      <c r="H39" s="172">
        <v>0</v>
      </c>
      <c r="I39" s="172">
        <v>1</v>
      </c>
      <c r="J39" s="172">
        <v>0</v>
      </c>
      <c r="K39" s="172">
        <v>0</v>
      </c>
      <c r="L39" s="173">
        <v>9</v>
      </c>
      <c r="M39" s="174">
        <v>735</v>
      </c>
    </row>
    <row r="40" spans="1:13" s="124" customFormat="1" ht="12.75" customHeight="1">
      <c r="A40" s="190" t="s">
        <v>191</v>
      </c>
      <c r="B40" s="172">
        <v>24</v>
      </c>
      <c r="C40" s="172">
        <v>0</v>
      </c>
      <c r="D40" s="172">
        <v>1</v>
      </c>
      <c r="E40" s="172">
        <v>0</v>
      </c>
      <c r="F40" s="172">
        <v>0</v>
      </c>
      <c r="G40" s="172">
        <v>0</v>
      </c>
      <c r="H40" s="172">
        <v>0</v>
      </c>
      <c r="I40" s="172">
        <v>0</v>
      </c>
      <c r="J40" s="172">
        <v>0</v>
      </c>
      <c r="K40" s="172">
        <v>0</v>
      </c>
      <c r="L40" s="173">
        <v>25</v>
      </c>
      <c r="M40" s="174">
        <v>90</v>
      </c>
    </row>
    <row r="41" spans="1:13" s="124" customFormat="1" ht="12.75" customHeight="1">
      <c r="A41" s="190" t="s">
        <v>192</v>
      </c>
      <c r="B41" s="172">
        <v>3</v>
      </c>
      <c r="C41" s="172">
        <v>1</v>
      </c>
      <c r="D41" s="172">
        <v>1</v>
      </c>
      <c r="E41" s="172">
        <v>0</v>
      </c>
      <c r="F41" s="172">
        <v>0</v>
      </c>
      <c r="G41" s="172">
        <v>0</v>
      </c>
      <c r="H41" s="172">
        <v>0</v>
      </c>
      <c r="I41" s="172">
        <v>0</v>
      </c>
      <c r="J41" s="172">
        <v>0</v>
      </c>
      <c r="K41" s="172">
        <v>0</v>
      </c>
      <c r="L41" s="173">
        <v>5</v>
      </c>
      <c r="M41" s="174">
        <v>45</v>
      </c>
    </row>
    <row r="42" spans="1:13" s="124" customFormat="1" ht="12.75">
      <c r="A42" s="190" t="s">
        <v>111</v>
      </c>
      <c r="B42" s="172">
        <v>9</v>
      </c>
      <c r="C42" s="172">
        <v>0</v>
      </c>
      <c r="D42" s="172">
        <v>1</v>
      </c>
      <c r="E42" s="172">
        <v>0</v>
      </c>
      <c r="F42" s="172">
        <v>0</v>
      </c>
      <c r="G42" s="172">
        <v>0</v>
      </c>
      <c r="H42" s="172">
        <v>0</v>
      </c>
      <c r="I42" s="172">
        <v>0</v>
      </c>
      <c r="J42" s="172">
        <v>0</v>
      </c>
      <c r="K42" s="172">
        <v>1</v>
      </c>
      <c r="L42" s="173">
        <v>11</v>
      </c>
      <c r="M42" s="174">
        <v>1302.5</v>
      </c>
    </row>
    <row r="43" spans="1:13" s="124" customFormat="1" ht="12.75" customHeight="1" thickBot="1">
      <c r="A43" s="190" t="s">
        <v>196</v>
      </c>
      <c r="B43" s="172">
        <v>42</v>
      </c>
      <c r="C43" s="172">
        <v>1</v>
      </c>
      <c r="D43" s="172">
        <v>4</v>
      </c>
      <c r="E43" s="172">
        <v>0</v>
      </c>
      <c r="F43" s="172">
        <v>0</v>
      </c>
      <c r="G43" s="172">
        <v>1</v>
      </c>
      <c r="H43" s="172">
        <v>0</v>
      </c>
      <c r="I43" s="172">
        <v>1</v>
      </c>
      <c r="J43" s="172">
        <v>0</v>
      </c>
      <c r="K43" s="172">
        <v>1</v>
      </c>
      <c r="L43" s="175">
        <v>50</v>
      </c>
      <c r="M43" s="193"/>
    </row>
    <row r="44" spans="1:13" s="124" customFormat="1" ht="13.5" thickBot="1">
      <c r="A44" s="135" t="s">
        <v>205</v>
      </c>
      <c r="B44" s="134">
        <v>2.5</v>
      </c>
      <c r="C44" s="134">
        <v>7.5</v>
      </c>
      <c r="D44" s="134">
        <v>30</v>
      </c>
      <c r="E44" s="134">
        <v>75</v>
      </c>
      <c r="F44" s="134">
        <v>150</v>
      </c>
      <c r="G44" s="134">
        <v>240</v>
      </c>
      <c r="H44" s="134">
        <v>350</v>
      </c>
      <c r="I44" s="134">
        <v>450</v>
      </c>
      <c r="J44" s="134">
        <v>750</v>
      </c>
      <c r="K44" s="134">
        <v>1250</v>
      </c>
      <c r="L44" s="133"/>
      <c r="M44" s="156">
        <v>2172.5</v>
      </c>
    </row>
    <row r="48" ht="12.75"/>
    <row r="49" ht="12.75"/>
    <row r="50" ht="12.75"/>
    <row r="51" ht="12.75"/>
    <row r="52" ht="12.75"/>
    <row r="53" ht="12.75"/>
    <row r="54" ht="12.75"/>
    <row r="55" ht="12.75"/>
    <row r="57" ht="12.75"/>
    <row r="58" ht="12.75"/>
    <row r="59" ht="12.75"/>
    <row r="60" ht="12.75"/>
    <row r="61" ht="12.75"/>
    <row r="62" ht="12.75"/>
    <row r="63" ht="12.75"/>
    <row r="64" ht="12.75"/>
  </sheetData>
  <mergeCells count="6">
    <mergeCell ref="A37:M37"/>
    <mergeCell ref="A9:L9"/>
    <mergeCell ref="A18:G18"/>
    <mergeCell ref="A1:L1"/>
    <mergeCell ref="A7:L7"/>
    <mergeCell ref="A27:M27"/>
  </mergeCell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J58"/>
  <sheetViews>
    <sheetView workbookViewId="0" topLeftCell="A1">
      <pane ySplit="7" topLeftCell="BM8" activePane="bottomLeft" state="frozen"/>
      <selection pane="topLeft" activeCell="A1" sqref="A1"/>
      <selection pane="bottomLeft" activeCell="A1" sqref="A1:I1"/>
    </sheetView>
  </sheetViews>
  <sheetFormatPr defaultColWidth="8.8515625" defaultRowHeight="12.75"/>
  <cols>
    <col min="1" max="1" width="24.28125" style="10" customWidth="1"/>
    <col min="2" max="8" width="13.7109375" style="10" customWidth="1"/>
    <col min="9" max="9" width="27.421875" style="10" bestFit="1" customWidth="1"/>
    <col min="10" max="10" width="13.7109375" style="10" customWidth="1"/>
    <col min="11" max="16384" width="8.8515625" style="10" customWidth="1"/>
  </cols>
  <sheetData>
    <row r="1" spans="1:10" ht="34.5" customHeight="1" thickBot="1">
      <c r="A1" s="222" t="s">
        <v>368</v>
      </c>
      <c r="B1" s="223"/>
      <c r="C1" s="223"/>
      <c r="D1" s="223"/>
      <c r="E1" s="223"/>
      <c r="F1" s="223"/>
      <c r="G1" s="223"/>
      <c r="H1" s="223"/>
      <c r="I1" s="224"/>
      <c r="J1" s="1"/>
    </row>
    <row r="2" spans="1:10" ht="15" customHeight="1" thickBot="1">
      <c r="A2" s="48"/>
      <c r="B2" s="25"/>
      <c r="C2" s="25"/>
      <c r="D2" s="25"/>
      <c r="E2" s="25"/>
      <c r="F2" s="25"/>
      <c r="G2" s="25"/>
      <c r="H2" s="25"/>
      <c r="I2" s="25"/>
      <c r="J2" s="1"/>
    </row>
    <row r="3" spans="1:5" ht="22.5">
      <c r="A3" s="19"/>
      <c r="B3" s="115"/>
      <c r="C3" s="20"/>
      <c r="D3" s="18" t="s">
        <v>201</v>
      </c>
      <c r="E3" s="73" t="s">
        <v>202</v>
      </c>
    </row>
    <row r="4" spans="1:5" ht="22.5">
      <c r="A4" s="5"/>
      <c r="B4" s="21"/>
      <c r="C4" s="22"/>
      <c r="D4" s="18" t="s">
        <v>201</v>
      </c>
      <c r="E4" s="74" t="s">
        <v>203</v>
      </c>
    </row>
    <row r="5" spans="1:5" ht="24" thickBot="1">
      <c r="A5" s="5"/>
      <c r="B5" s="5"/>
      <c r="C5" s="7"/>
      <c r="D5" s="18" t="s">
        <v>201</v>
      </c>
      <c r="E5" s="75" t="s">
        <v>204</v>
      </c>
    </row>
    <row r="6" ht="13.5" thickBot="1"/>
    <row r="7" spans="1:10" ht="22.5" customHeight="1">
      <c r="A7" s="273" t="s">
        <v>143</v>
      </c>
      <c r="B7" s="274"/>
      <c r="C7" s="274"/>
      <c r="D7" s="274"/>
      <c r="E7" s="274"/>
      <c r="F7" s="274"/>
      <c r="G7" s="274"/>
      <c r="H7" s="274"/>
      <c r="I7" s="275"/>
      <c r="J7" s="1"/>
    </row>
    <row r="8" spans="1:10" s="30" customFormat="1" ht="15" thickBot="1">
      <c r="A8" s="117"/>
      <c r="B8" s="116"/>
      <c r="C8" s="116"/>
      <c r="D8" s="116"/>
      <c r="E8" s="116"/>
      <c r="F8" s="116"/>
      <c r="G8" s="116"/>
      <c r="H8" s="116"/>
      <c r="I8" s="116"/>
      <c r="J8" s="25"/>
    </row>
    <row r="9" spans="1:9" ht="13.5" thickBot="1">
      <c r="A9" s="269" t="s">
        <v>144</v>
      </c>
      <c r="B9" s="270" t="s">
        <v>144</v>
      </c>
      <c r="C9" s="270" t="s">
        <v>144</v>
      </c>
      <c r="D9" s="270" t="s">
        <v>144</v>
      </c>
      <c r="E9" s="270" t="s">
        <v>144</v>
      </c>
      <c r="F9" s="270" t="s">
        <v>144</v>
      </c>
      <c r="G9" s="270" t="s">
        <v>144</v>
      </c>
      <c r="H9" s="270" t="s">
        <v>144</v>
      </c>
      <c r="I9" s="276"/>
    </row>
    <row r="10" spans="1:9" ht="30" customHeight="1">
      <c r="A10" s="29" t="s">
        <v>62</v>
      </c>
      <c r="B10" s="12" t="s">
        <v>81</v>
      </c>
      <c r="C10" s="12" t="s">
        <v>82</v>
      </c>
      <c r="D10" s="12" t="s">
        <v>83</v>
      </c>
      <c r="E10" s="12" t="s">
        <v>84</v>
      </c>
      <c r="F10" s="12" t="s">
        <v>85</v>
      </c>
      <c r="G10" s="12" t="s">
        <v>145</v>
      </c>
      <c r="H10" s="12" t="s">
        <v>64</v>
      </c>
      <c r="I10" s="36" t="s">
        <v>208</v>
      </c>
    </row>
    <row r="11" spans="1:9" ht="12.75">
      <c r="A11" s="14" t="s">
        <v>146</v>
      </c>
      <c r="B11" s="7">
        <v>11</v>
      </c>
      <c r="C11" s="7">
        <v>5</v>
      </c>
      <c r="D11" s="7">
        <v>0</v>
      </c>
      <c r="E11" s="7">
        <v>5</v>
      </c>
      <c r="F11" s="7">
        <v>2</v>
      </c>
      <c r="G11" s="7">
        <v>3</v>
      </c>
      <c r="H11" s="32">
        <f>SUM(B11:G11)</f>
        <v>26</v>
      </c>
      <c r="I11" s="44">
        <f>B11*B$16+C11*C$16+D11*D$16+E11*E$16+F11*F$16+G11*G$16</f>
        <v>947</v>
      </c>
    </row>
    <row r="12" spans="1:9" ht="12.75" customHeight="1">
      <c r="A12" s="14" t="s">
        <v>147</v>
      </c>
      <c r="B12" s="7">
        <v>16</v>
      </c>
      <c r="C12" s="7">
        <v>6</v>
      </c>
      <c r="D12" s="7">
        <v>0</v>
      </c>
      <c r="E12" s="7">
        <v>3</v>
      </c>
      <c r="F12" s="7">
        <v>1</v>
      </c>
      <c r="G12" s="7">
        <v>0</v>
      </c>
      <c r="H12" s="32">
        <f>SUM(B12:G12)</f>
        <v>26</v>
      </c>
      <c r="I12" s="44">
        <f>B12*B$16+C12*C$16+D12*D$16+E12*E$16+F12*F$16+G12*G$16</f>
        <v>227</v>
      </c>
    </row>
    <row r="13" spans="1:9" ht="12.75" customHeight="1">
      <c r="A13" s="14" t="s">
        <v>148</v>
      </c>
      <c r="B13" s="7">
        <v>6</v>
      </c>
      <c r="C13" s="7">
        <v>1</v>
      </c>
      <c r="D13" s="7">
        <v>0</v>
      </c>
      <c r="E13" s="7">
        <v>0</v>
      </c>
      <c r="F13" s="7">
        <v>0</v>
      </c>
      <c r="G13" s="7">
        <v>0</v>
      </c>
      <c r="H13" s="32">
        <f>SUM(B13:G13)</f>
        <v>7</v>
      </c>
      <c r="I13" s="44">
        <f>B13*B$16+C13*C$16+D13*D$16+E13*E$16+F13*F$16+G13*G$16</f>
        <v>17</v>
      </c>
    </row>
    <row r="14" spans="1:9" ht="12.75" customHeight="1">
      <c r="A14" s="15" t="s">
        <v>149</v>
      </c>
      <c r="B14" s="7">
        <v>2</v>
      </c>
      <c r="C14" s="7">
        <v>1</v>
      </c>
      <c r="D14" s="7">
        <v>0</v>
      </c>
      <c r="E14" s="7">
        <v>1</v>
      </c>
      <c r="F14" s="7">
        <v>0</v>
      </c>
      <c r="G14" s="7">
        <v>0</v>
      </c>
      <c r="H14" s="32">
        <f>SUM(B14:G14)</f>
        <v>4</v>
      </c>
      <c r="I14" s="44">
        <f>B14*B$16+C14*C$16+D14*D$16+E14*E$16+F14*F$16+G14*G$16</f>
        <v>39</v>
      </c>
    </row>
    <row r="15" spans="1:9" ht="12.75" customHeight="1">
      <c r="A15" s="50" t="s">
        <v>207</v>
      </c>
      <c r="B15" s="45">
        <f aca="true" t="shared" si="0" ref="B15:H15">SUM(B11:B14)</f>
        <v>35</v>
      </c>
      <c r="C15" s="45">
        <f t="shared" si="0"/>
        <v>13</v>
      </c>
      <c r="D15" s="45">
        <f t="shared" si="0"/>
        <v>0</v>
      </c>
      <c r="E15" s="45">
        <f t="shared" si="0"/>
        <v>9</v>
      </c>
      <c r="F15" s="45">
        <f t="shared" si="0"/>
        <v>3</v>
      </c>
      <c r="G15" s="45">
        <f t="shared" si="0"/>
        <v>3</v>
      </c>
      <c r="H15" s="16">
        <f t="shared" si="0"/>
        <v>63</v>
      </c>
      <c r="I15" s="34"/>
    </row>
    <row r="16" spans="1:9" ht="12.75" customHeight="1" thickBot="1">
      <c r="A16" s="52" t="s">
        <v>299</v>
      </c>
      <c r="B16" s="46">
        <v>2</v>
      </c>
      <c r="C16" s="46">
        <v>5</v>
      </c>
      <c r="D16" s="46">
        <v>8</v>
      </c>
      <c r="E16" s="46">
        <v>30</v>
      </c>
      <c r="F16" s="46">
        <v>75</v>
      </c>
      <c r="G16" s="46">
        <v>200</v>
      </c>
      <c r="H16" s="35"/>
      <c r="I16" s="157">
        <f>SUM(I11:I14)</f>
        <v>1230</v>
      </c>
    </row>
    <row r="18" ht="13.5" thickBot="1"/>
    <row r="19" spans="1:9" ht="13.5" thickBot="1">
      <c r="A19" s="269" t="s">
        <v>150</v>
      </c>
      <c r="B19" s="270" t="s">
        <v>150</v>
      </c>
      <c r="C19" s="270" t="s">
        <v>150</v>
      </c>
      <c r="D19" s="270" t="s">
        <v>150</v>
      </c>
      <c r="E19" s="270" t="s">
        <v>150</v>
      </c>
      <c r="F19" s="270" t="s">
        <v>150</v>
      </c>
      <c r="G19" s="270" t="s">
        <v>150</v>
      </c>
      <c r="H19" s="270" t="s">
        <v>150</v>
      </c>
      <c r="I19" s="276"/>
    </row>
    <row r="20" spans="1:9" ht="30" customHeight="1">
      <c r="A20" s="29" t="s">
        <v>62</v>
      </c>
      <c r="B20" s="12" t="s">
        <v>97</v>
      </c>
      <c r="C20" s="12" t="s">
        <v>98</v>
      </c>
      <c r="D20" s="12" t="s">
        <v>99</v>
      </c>
      <c r="E20" s="12" t="s">
        <v>100</v>
      </c>
      <c r="F20" s="12" t="s">
        <v>101</v>
      </c>
      <c r="G20" s="12" t="s">
        <v>151</v>
      </c>
      <c r="H20" s="12" t="s">
        <v>64</v>
      </c>
      <c r="I20" s="36" t="s">
        <v>209</v>
      </c>
    </row>
    <row r="21" spans="1:9" ht="12.75">
      <c r="A21" s="14" t="s">
        <v>146</v>
      </c>
      <c r="B21" s="7">
        <v>21</v>
      </c>
      <c r="C21" s="7">
        <v>3</v>
      </c>
      <c r="D21" s="7">
        <v>0</v>
      </c>
      <c r="E21" s="7">
        <v>0</v>
      </c>
      <c r="F21" s="7">
        <v>0</v>
      </c>
      <c r="G21" s="7">
        <v>0</v>
      </c>
      <c r="H21" s="43">
        <f>SUM(B21:G21)</f>
        <v>24</v>
      </c>
      <c r="I21" s="44">
        <f>B21*B$26+C21*C$26+D21*D$26+E21*E$26+F21*F$26+G21*G$26</f>
        <v>97.5</v>
      </c>
    </row>
    <row r="22" spans="1:9" ht="12.75" customHeight="1">
      <c r="A22" s="14" t="s">
        <v>147</v>
      </c>
      <c r="B22" s="7">
        <v>20</v>
      </c>
      <c r="C22" s="7">
        <v>4</v>
      </c>
      <c r="D22" s="7">
        <v>2</v>
      </c>
      <c r="E22" s="7">
        <v>0</v>
      </c>
      <c r="F22" s="7">
        <v>0</v>
      </c>
      <c r="G22" s="7">
        <v>0</v>
      </c>
      <c r="H22" s="43">
        <f>SUM(B22:G22)</f>
        <v>26</v>
      </c>
      <c r="I22" s="44">
        <f>B22*B$26+C22*C$26+D22*D$26+E22*E$26+F22*F$26+G22*G$26</f>
        <v>185</v>
      </c>
    </row>
    <row r="23" spans="1:9" ht="12.75" customHeight="1">
      <c r="A23" s="14" t="s">
        <v>148</v>
      </c>
      <c r="B23" s="7">
        <v>5</v>
      </c>
      <c r="C23" s="7">
        <v>2</v>
      </c>
      <c r="D23" s="7">
        <v>0</v>
      </c>
      <c r="E23" s="7">
        <v>0</v>
      </c>
      <c r="F23" s="7">
        <v>0</v>
      </c>
      <c r="G23" s="7">
        <v>0</v>
      </c>
      <c r="H23" s="43">
        <f>SUM(B23:G23)</f>
        <v>7</v>
      </c>
      <c r="I23" s="44">
        <f>B23*B$26+C23*C$26+D23*D$26+E23*E$26+F23*F$26+G23*G$26</f>
        <v>42.5</v>
      </c>
    </row>
    <row r="24" spans="1:9" ht="12.75" customHeight="1">
      <c r="A24" s="14" t="s">
        <v>149</v>
      </c>
      <c r="B24" s="7">
        <v>0</v>
      </c>
      <c r="C24" s="7">
        <v>2</v>
      </c>
      <c r="D24" s="7">
        <v>0</v>
      </c>
      <c r="E24" s="7">
        <v>0</v>
      </c>
      <c r="F24" s="7">
        <v>0</v>
      </c>
      <c r="G24" s="7">
        <v>1</v>
      </c>
      <c r="H24" s="43">
        <f>SUM(B24:G24)</f>
        <v>3</v>
      </c>
      <c r="I24" s="44">
        <f>B24*B$26+C24*C$26+D24*D$26+E24*E$26+F24*F$26+G24*G$26</f>
        <v>380</v>
      </c>
    </row>
    <row r="25" spans="1:9" ht="12.75" customHeight="1">
      <c r="A25" s="49" t="s">
        <v>207</v>
      </c>
      <c r="B25" s="45">
        <f aca="true" t="shared" si="1" ref="B25:H25">SUM(B21:B24)</f>
        <v>46</v>
      </c>
      <c r="C25" s="45">
        <f t="shared" si="1"/>
        <v>11</v>
      </c>
      <c r="D25" s="45">
        <f t="shared" si="1"/>
        <v>2</v>
      </c>
      <c r="E25" s="45">
        <f t="shared" si="1"/>
        <v>0</v>
      </c>
      <c r="F25" s="45">
        <f t="shared" si="1"/>
        <v>0</v>
      </c>
      <c r="G25" s="45">
        <f t="shared" si="1"/>
        <v>1</v>
      </c>
      <c r="H25" s="16">
        <f t="shared" si="1"/>
        <v>60</v>
      </c>
      <c r="I25" s="24"/>
    </row>
    <row r="26" spans="1:9" ht="12.75" customHeight="1" thickBot="1">
      <c r="A26" s="52" t="s">
        <v>299</v>
      </c>
      <c r="B26" s="46">
        <v>2.5</v>
      </c>
      <c r="C26" s="46">
        <v>15</v>
      </c>
      <c r="D26" s="46">
        <v>37.5</v>
      </c>
      <c r="E26" s="46">
        <v>75</v>
      </c>
      <c r="F26" s="46">
        <v>150</v>
      </c>
      <c r="G26" s="46">
        <v>350</v>
      </c>
      <c r="H26" s="38"/>
      <c r="I26" s="157">
        <f>SUM(I21:I24)</f>
        <v>705</v>
      </c>
    </row>
    <row r="28" ht="13.5" thickBot="1"/>
    <row r="29" spans="1:9" ht="13.5" thickBot="1">
      <c r="A29" s="269" t="s">
        <v>152</v>
      </c>
      <c r="B29" s="270" t="s">
        <v>152</v>
      </c>
      <c r="C29" s="270" t="s">
        <v>152</v>
      </c>
      <c r="D29" s="270" t="s">
        <v>152</v>
      </c>
      <c r="E29" s="270" t="s">
        <v>152</v>
      </c>
      <c r="F29" s="270" t="s">
        <v>152</v>
      </c>
      <c r="G29" s="270" t="s">
        <v>152</v>
      </c>
      <c r="H29" s="270" t="s">
        <v>152</v>
      </c>
      <c r="I29" s="271" t="s">
        <v>152</v>
      </c>
    </row>
    <row r="30" spans="1:9" ht="30" customHeight="1">
      <c r="A30" s="105" t="s">
        <v>62</v>
      </c>
      <c r="B30" s="106" t="s">
        <v>153</v>
      </c>
      <c r="C30" s="106" t="s">
        <v>154</v>
      </c>
      <c r="D30" s="106" t="s">
        <v>155</v>
      </c>
      <c r="E30" s="106" t="s">
        <v>156</v>
      </c>
      <c r="F30" s="106" t="s">
        <v>157</v>
      </c>
      <c r="G30" s="106" t="s">
        <v>111</v>
      </c>
      <c r="H30" s="106" t="s">
        <v>159</v>
      </c>
      <c r="I30" s="13" t="s">
        <v>64</v>
      </c>
    </row>
    <row r="31" spans="1:9" ht="12.75">
      <c r="A31" s="14" t="s">
        <v>146</v>
      </c>
      <c r="B31" s="7">
        <v>20</v>
      </c>
      <c r="C31" s="7">
        <v>1</v>
      </c>
      <c r="D31" s="7">
        <v>2</v>
      </c>
      <c r="E31" s="7">
        <v>0</v>
      </c>
      <c r="F31" s="7">
        <v>0</v>
      </c>
      <c r="G31" s="7">
        <v>1</v>
      </c>
      <c r="H31" s="7">
        <v>0</v>
      </c>
      <c r="I31" s="39">
        <f>SUM(B31:H31)</f>
        <v>24</v>
      </c>
    </row>
    <row r="32" spans="1:9" ht="12.75" customHeight="1">
      <c r="A32" s="14" t="s">
        <v>147</v>
      </c>
      <c r="B32" s="7">
        <v>10</v>
      </c>
      <c r="C32" s="7">
        <v>11</v>
      </c>
      <c r="D32" s="7">
        <v>2</v>
      </c>
      <c r="E32" s="7">
        <v>0</v>
      </c>
      <c r="F32" s="7">
        <v>0</v>
      </c>
      <c r="G32" s="7">
        <v>3</v>
      </c>
      <c r="H32" s="7">
        <v>0</v>
      </c>
      <c r="I32" s="39">
        <f>SUM(B32:H32)</f>
        <v>26</v>
      </c>
    </row>
    <row r="33" spans="1:9" ht="12.75" customHeight="1">
      <c r="A33" s="14" t="s">
        <v>148</v>
      </c>
      <c r="B33" s="7">
        <v>2</v>
      </c>
      <c r="C33" s="7">
        <v>3</v>
      </c>
      <c r="D33" s="7">
        <v>0</v>
      </c>
      <c r="E33" s="7">
        <v>1</v>
      </c>
      <c r="F33" s="7">
        <v>0</v>
      </c>
      <c r="G33" s="7">
        <v>1</v>
      </c>
      <c r="H33" s="7">
        <v>0</v>
      </c>
      <c r="I33" s="39">
        <f>SUM(B33:H33)</f>
        <v>7</v>
      </c>
    </row>
    <row r="34" spans="1:9" ht="12.75" customHeight="1">
      <c r="A34" s="14" t="s">
        <v>149</v>
      </c>
      <c r="B34" s="7">
        <v>0</v>
      </c>
      <c r="C34" s="7">
        <v>2</v>
      </c>
      <c r="D34" s="7">
        <v>0</v>
      </c>
      <c r="E34" s="7">
        <v>0</v>
      </c>
      <c r="F34" s="7">
        <v>0</v>
      </c>
      <c r="G34" s="7">
        <v>1</v>
      </c>
      <c r="H34" s="7">
        <v>0</v>
      </c>
      <c r="I34" s="39">
        <f>SUM(B34:H34)</f>
        <v>3</v>
      </c>
    </row>
    <row r="35" spans="1:9" ht="13.5" thickBot="1">
      <c r="A35" s="53" t="s">
        <v>207</v>
      </c>
      <c r="B35" s="47">
        <f>SUM(B31:B34)</f>
        <v>32</v>
      </c>
      <c r="C35" s="47">
        <f aca="true" t="shared" si="2" ref="C35:H35">SUM(C31:C34)</f>
        <v>17</v>
      </c>
      <c r="D35" s="47">
        <f t="shared" si="2"/>
        <v>4</v>
      </c>
      <c r="E35" s="47">
        <f t="shared" si="2"/>
        <v>1</v>
      </c>
      <c r="F35" s="47">
        <f t="shared" si="2"/>
        <v>0</v>
      </c>
      <c r="G35" s="47">
        <f t="shared" si="2"/>
        <v>6</v>
      </c>
      <c r="H35" s="47">
        <f t="shared" si="2"/>
        <v>0</v>
      </c>
      <c r="I35" s="27">
        <f>SUM(B35:H35)</f>
        <v>60</v>
      </c>
    </row>
    <row r="37" ht="13.5" thickBot="1"/>
    <row r="38" spans="1:8" ht="13.5" thickBot="1">
      <c r="A38" s="269" t="s">
        <v>160</v>
      </c>
      <c r="B38" s="270" t="s">
        <v>160</v>
      </c>
      <c r="C38" s="270" t="s">
        <v>160</v>
      </c>
      <c r="D38" s="270" t="s">
        <v>160</v>
      </c>
      <c r="E38" s="270" t="s">
        <v>160</v>
      </c>
      <c r="F38" s="270" t="s">
        <v>160</v>
      </c>
      <c r="G38" s="270" t="s">
        <v>160</v>
      </c>
      <c r="H38" s="271" t="s">
        <v>160</v>
      </c>
    </row>
    <row r="39" spans="1:8" ht="30" customHeight="1">
      <c r="A39" s="105" t="s">
        <v>62</v>
      </c>
      <c r="B39" s="106" t="s">
        <v>161</v>
      </c>
      <c r="C39" s="106" t="s">
        <v>162</v>
      </c>
      <c r="D39" s="106" t="s">
        <v>163</v>
      </c>
      <c r="E39" s="106" t="s">
        <v>164</v>
      </c>
      <c r="F39" s="106" t="s">
        <v>165</v>
      </c>
      <c r="G39" s="106" t="s">
        <v>166</v>
      </c>
      <c r="H39" s="13" t="s">
        <v>64</v>
      </c>
    </row>
    <row r="40" spans="1:8" ht="12.75">
      <c r="A40" s="14" t="s">
        <v>146</v>
      </c>
      <c r="B40" s="7">
        <v>4</v>
      </c>
      <c r="C40" s="7">
        <v>8</v>
      </c>
      <c r="D40" s="7">
        <v>7</v>
      </c>
      <c r="E40" s="7">
        <v>1</v>
      </c>
      <c r="F40" s="7">
        <v>1</v>
      </c>
      <c r="G40" s="7">
        <v>2</v>
      </c>
      <c r="H40" s="39">
        <f>SUM(B40:G40)</f>
        <v>23</v>
      </c>
    </row>
    <row r="41" spans="1:8" ht="12.75" customHeight="1">
      <c r="A41" s="14" t="s">
        <v>147</v>
      </c>
      <c r="B41" s="7">
        <v>8</v>
      </c>
      <c r="C41" s="7">
        <v>5</v>
      </c>
      <c r="D41" s="7">
        <v>9</v>
      </c>
      <c r="E41" s="7">
        <v>0</v>
      </c>
      <c r="F41" s="7">
        <v>0</v>
      </c>
      <c r="G41" s="7">
        <v>0</v>
      </c>
      <c r="H41" s="39">
        <f>SUM(B41:G41)</f>
        <v>22</v>
      </c>
    </row>
    <row r="42" spans="1:8" ht="12.75" customHeight="1">
      <c r="A42" s="14" t="s">
        <v>148</v>
      </c>
      <c r="B42" s="7">
        <v>0</v>
      </c>
      <c r="C42" s="7">
        <v>1</v>
      </c>
      <c r="D42" s="7">
        <v>2</v>
      </c>
      <c r="E42" s="7">
        <v>0</v>
      </c>
      <c r="F42" s="7">
        <v>1</v>
      </c>
      <c r="G42" s="7">
        <v>2</v>
      </c>
      <c r="H42" s="39">
        <f>SUM(B42:G42)</f>
        <v>6</v>
      </c>
    </row>
    <row r="43" spans="1:8" ht="12.75" customHeight="1">
      <c r="A43" s="14" t="s">
        <v>149</v>
      </c>
      <c r="B43" s="7">
        <v>1</v>
      </c>
      <c r="C43" s="7">
        <v>1</v>
      </c>
      <c r="D43" s="7">
        <v>0</v>
      </c>
      <c r="E43" s="7">
        <v>0</v>
      </c>
      <c r="F43" s="7">
        <v>0</v>
      </c>
      <c r="G43" s="7">
        <v>0</v>
      </c>
      <c r="H43" s="39">
        <f>SUM(B43:G43)</f>
        <v>2</v>
      </c>
    </row>
    <row r="44" spans="1:8" ht="12.75" customHeight="1">
      <c r="A44" s="50" t="s">
        <v>207</v>
      </c>
      <c r="B44" s="21">
        <f aca="true" t="shared" si="3" ref="B44:G44">SUM(B40:B43)</f>
        <v>13</v>
      </c>
      <c r="C44" s="21">
        <f t="shared" si="3"/>
        <v>15</v>
      </c>
      <c r="D44" s="21">
        <f t="shared" si="3"/>
        <v>18</v>
      </c>
      <c r="E44" s="21">
        <f t="shared" si="3"/>
        <v>1</v>
      </c>
      <c r="F44" s="21">
        <f t="shared" si="3"/>
        <v>2</v>
      </c>
      <c r="G44" s="33">
        <f t="shared" si="3"/>
        <v>4</v>
      </c>
      <c r="H44" s="26">
        <f>SUM(B44:G44)</f>
        <v>53</v>
      </c>
    </row>
    <row r="45" spans="1:8" ht="12.75" customHeight="1" thickBot="1">
      <c r="A45" s="52" t="s">
        <v>299</v>
      </c>
      <c r="B45" s="46">
        <v>2.5</v>
      </c>
      <c r="C45" s="46">
        <v>6</v>
      </c>
      <c r="D45" s="46">
        <v>9</v>
      </c>
      <c r="E45" s="46">
        <v>12</v>
      </c>
      <c r="F45" s="46">
        <v>15</v>
      </c>
      <c r="G45" s="40"/>
      <c r="H45" s="41"/>
    </row>
    <row r="46" spans="1:8" ht="12.75" customHeight="1">
      <c r="A46" s="4"/>
      <c r="B46" s="5"/>
      <c r="C46" s="5"/>
      <c r="D46" s="5"/>
      <c r="E46" s="5"/>
      <c r="F46" s="5"/>
      <c r="G46" s="5"/>
      <c r="H46" s="3"/>
    </row>
    <row r="47" spans="1:8" ht="12.75" customHeight="1" thickBot="1">
      <c r="A47" s="4"/>
      <c r="B47" s="5"/>
      <c r="C47" s="5"/>
      <c r="D47" s="5"/>
      <c r="E47" s="5"/>
      <c r="F47" s="5"/>
      <c r="G47" s="5"/>
      <c r="H47" s="3"/>
    </row>
    <row r="48" spans="1:10" ht="13.5" thickBot="1">
      <c r="A48" s="269" t="s">
        <v>167</v>
      </c>
      <c r="B48" s="270" t="s">
        <v>167</v>
      </c>
      <c r="C48" s="270" t="s">
        <v>167</v>
      </c>
      <c r="D48" s="270" t="s">
        <v>167</v>
      </c>
      <c r="E48" s="270" t="s">
        <v>167</v>
      </c>
      <c r="F48" s="270" t="s">
        <v>167</v>
      </c>
      <c r="G48" s="270" t="s">
        <v>167</v>
      </c>
      <c r="H48" s="270" t="s">
        <v>167</v>
      </c>
      <c r="I48" s="270" t="s">
        <v>167</v>
      </c>
      <c r="J48" s="271" t="s">
        <v>167</v>
      </c>
    </row>
    <row r="49" spans="1:10" ht="30" customHeight="1">
      <c r="A49" s="105" t="s">
        <v>62</v>
      </c>
      <c r="B49" s="106" t="s">
        <v>168</v>
      </c>
      <c r="C49" s="106" t="s">
        <v>169</v>
      </c>
      <c r="D49" s="106" t="s">
        <v>170</v>
      </c>
      <c r="E49" s="106" t="s">
        <v>171</v>
      </c>
      <c r="F49" s="106" t="s">
        <v>172</v>
      </c>
      <c r="G49" s="106" t="s">
        <v>173</v>
      </c>
      <c r="H49" s="106" t="s">
        <v>174</v>
      </c>
      <c r="I49" s="106" t="s">
        <v>166</v>
      </c>
      <c r="J49" s="13" t="s">
        <v>64</v>
      </c>
    </row>
    <row r="50" spans="1:10" ht="12.75">
      <c r="A50" s="14" t="s">
        <v>146</v>
      </c>
      <c r="B50" s="7">
        <v>6</v>
      </c>
      <c r="C50" s="7">
        <v>4</v>
      </c>
      <c r="D50" s="7">
        <v>2</v>
      </c>
      <c r="E50" s="7">
        <v>3</v>
      </c>
      <c r="F50" s="7">
        <v>0</v>
      </c>
      <c r="G50" s="7">
        <v>0</v>
      </c>
      <c r="H50" s="7">
        <v>1</v>
      </c>
      <c r="I50" s="7">
        <v>5</v>
      </c>
      <c r="J50" s="39">
        <f>SUM(B50:I50)</f>
        <v>21</v>
      </c>
    </row>
    <row r="51" spans="1:10" ht="12.75" customHeight="1">
      <c r="A51" s="14" t="s">
        <v>147</v>
      </c>
      <c r="B51" s="7">
        <v>6</v>
      </c>
      <c r="C51" s="7">
        <v>3</v>
      </c>
      <c r="D51" s="7">
        <v>4</v>
      </c>
      <c r="E51" s="7">
        <v>2</v>
      </c>
      <c r="F51" s="7">
        <v>0</v>
      </c>
      <c r="G51" s="7">
        <v>0</v>
      </c>
      <c r="H51" s="7">
        <v>2</v>
      </c>
      <c r="I51" s="7">
        <v>4</v>
      </c>
      <c r="J51" s="39">
        <f>SUM(B51:I51)</f>
        <v>21</v>
      </c>
    </row>
    <row r="52" spans="1:10" ht="12.75" customHeight="1">
      <c r="A52" s="14" t="s">
        <v>148</v>
      </c>
      <c r="B52" s="7">
        <v>1</v>
      </c>
      <c r="C52" s="7">
        <v>2</v>
      </c>
      <c r="D52" s="7">
        <v>0</v>
      </c>
      <c r="E52" s="7">
        <v>1</v>
      </c>
      <c r="F52" s="7">
        <v>0</v>
      </c>
      <c r="G52" s="7">
        <v>0</v>
      </c>
      <c r="H52" s="7">
        <v>0</v>
      </c>
      <c r="I52" s="7">
        <v>1</v>
      </c>
      <c r="J52" s="39">
        <f>SUM(B52:I52)</f>
        <v>5</v>
      </c>
    </row>
    <row r="53" spans="1:10" ht="12.75" customHeight="1">
      <c r="A53" s="14" t="s">
        <v>149</v>
      </c>
      <c r="B53" s="7">
        <v>0</v>
      </c>
      <c r="C53" s="7">
        <v>0</v>
      </c>
      <c r="D53" s="7">
        <v>0</v>
      </c>
      <c r="E53" s="7">
        <v>0</v>
      </c>
      <c r="F53" s="7">
        <v>0</v>
      </c>
      <c r="G53" s="7">
        <v>0</v>
      </c>
      <c r="H53" s="7">
        <v>0</v>
      </c>
      <c r="I53" s="7">
        <v>2</v>
      </c>
      <c r="J53" s="39">
        <f>SUM(B53:I53)</f>
        <v>2</v>
      </c>
    </row>
    <row r="54" spans="1:10" ht="13.5" thickBot="1">
      <c r="A54" s="51" t="s">
        <v>207</v>
      </c>
      <c r="B54" s="47">
        <f>SUM(B50:B53)</f>
        <v>13</v>
      </c>
      <c r="C54" s="47">
        <f aca="true" t="shared" si="4" ref="C54:I54">SUM(C50:C53)</f>
        <v>9</v>
      </c>
      <c r="D54" s="47">
        <f t="shared" si="4"/>
        <v>6</v>
      </c>
      <c r="E54" s="47">
        <f t="shared" si="4"/>
        <v>6</v>
      </c>
      <c r="F54" s="47">
        <f t="shared" si="4"/>
        <v>0</v>
      </c>
      <c r="G54" s="47">
        <f t="shared" si="4"/>
        <v>0</v>
      </c>
      <c r="H54" s="47">
        <f t="shared" si="4"/>
        <v>3</v>
      </c>
      <c r="I54" s="47">
        <f t="shared" si="4"/>
        <v>12</v>
      </c>
      <c r="J54" s="27">
        <f>SUM(J50:J53)</f>
        <v>49</v>
      </c>
    </row>
    <row r="55" spans="1:10" ht="30" customHeight="1">
      <c r="A55" s="230"/>
      <c r="B55" s="230"/>
      <c r="C55" s="230"/>
      <c r="D55" s="230"/>
      <c r="E55" s="230"/>
      <c r="F55" s="230"/>
      <c r="G55" s="230"/>
      <c r="H55" s="230"/>
      <c r="I55" s="272"/>
      <c r="J55" s="11"/>
    </row>
    <row r="56" spans="1:10" ht="12.75">
      <c r="A56" s="277"/>
      <c r="B56" s="277"/>
      <c r="C56" s="277"/>
      <c r="D56" s="277"/>
      <c r="E56" s="277"/>
      <c r="F56" s="277"/>
      <c r="G56" s="277"/>
      <c r="H56" s="277"/>
      <c r="I56" s="278"/>
      <c r="J56" s="5"/>
    </row>
    <row r="57" spans="1:10" ht="12.75">
      <c r="A57" s="268"/>
      <c r="B57" s="268"/>
      <c r="C57" s="268"/>
      <c r="D57" s="268"/>
      <c r="E57" s="268"/>
      <c r="F57" s="268"/>
      <c r="G57" s="268"/>
      <c r="H57" s="268"/>
      <c r="I57" s="268"/>
      <c r="J57" s="6"/>
    </row>
    <row r="58" spans="1:10" ht="12.75">
      <c r="A58" s="268"/>
      <c r="B58" s="268"/>
      <c r="C58" s="268"/>
      <c r="D58" s="268"/>
      <c r="E58" s="268"/>
      <c r="F58" s="268"/>
      <c r="G58" s="268"/>
      <c r="H58" s="268"/>
      <c r="I58" s="268"/>
      <c r="J58" s="6"/>
    </row>
  </sheetData>
  <mergeCells count="11">
    <mergeCell ref="A1:I1"/>
    <mergeCell ref="A7:I7"/>
    <mergeCell ref="A9:I9"/>
    <mergeCell ref="A19:I19"/>
    <mergeCell ref="A56:I56"/>
    <mergeCell ref="A58:I58"/>
    <mergeCell ref="A29:I29"/>
    <mergeCell ref="A55:I55"/>
    <mergeCell ref="A57:I57"/>
    <mergeCell ref="A38:H38"/>
    <mergeCell ref="A48:J48"/>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K28"/>
  <sheetViews>
    <sheetView workbookViewId="0" topLeftCell="A1">
      <pane ySplit="7" topLeftCell="BM8" activePane="bottomLeft" state="frozen"/>
      <selection pane="topLeft" activeCell="A1" sqref="A1"/>
      <selection pane="bottomLeft" activeCell="A1" sqref="A1:K1"/>
    </sheetView>
  </sheetViews>
  <sheetFormatPr defaultColWidth="8.8515625" defaultRowHeight="12.75"/>
  <cols>
    <col min="1" max="1" width="23.00390625" style="10" customWidth="1"/>
    <col min="2" max="2" width="13.7109375" style="10" customWidth="1"/>
    <col min="3" max="3" width="19.140625" style="10" customWidth="1"/>
    <col min="4" max="4" width="23.00390625" style="10" bestFit="1" customWidth="1"/>
    <col min="5" max="5" width="25.28125" style="10" customWidth="1"/>
    <col min="6" max="6" width="17.7109375" style="10" bestFit="1" customWidth="1"/>
    <col min="7" max="7" width="13.7109375" style="10" customWidth="1"/>
    <col min="8" max="8" width="18.421875" style="10" customWidth="1"/>
    <col min="9" max="10" width="13.7109375" style="10" customWidth="1"/>
    <col min="11" max="11" width="22.140625" style="10" bestFit="1" customWidth="1"/>
    <col min="12" max="12" width="12.7109375" style="10" customWidth="1"/>
    <col min="13" max="13" width="18.7109375" style="10" bestFit="1" customWidth="1"/>
    <col min="14" max="14" width="19.421875" style="10" customWidth="1"/>
    <col min="15" max="15" width="18.28125" style="10" customWidth="1"/>
    <col min="16" max="16" width="21.00390625" style="10" customWidth="1"/>
    <col min="17" max="17" width="10.7109375" style="10" customWidth="1"/>
    <col min="18" max="18" width="13.421875" style="10" customWidth="1"/>
    <col min="19" max="20" width="8.8515625" style="10" customWidth="1"/>
    <col min="21" max="21" width="13.140625" style="10" customWidth="1"/>
    <col min="22" max="22" width="8.8515625" style="10" customWidth="1"/>
    <col min="23" max="23" width="10.8515625" style="10" customWidth="1"/>
    <col min="24" max="24" width="11.8515625" style="10" customWidth="1"/>
    <col min="25" max="16384" width="8.8515625" style="10" customWidth="1"/>
  </cols>
  <sheetData>
    <row r="1" spans="1:11" ht="37.5" customHeight="1" thickBot="1">
      <c r="A1" s="222" t="s">
        <v>368</v>
      </c>
      <c r="B1" s="236" t="s">
        <v>60</v>
      </c>
      <c r="C1" s="236" t="s">
        <v>60</v>
      </c>
      <c r="D1" s="236" t="s">
        <v>60</v>
      </c>
      <c r="E1" s="236" t="s">
        <v>60</v>
      </c>
      <c r="F1" s="236" t="s">
        <v>60</v>
      </c>
      <c r="G1" s="236" t="s">
        <v>60</v>
      </c>
      <c r="H1" s="236" t="s">
        <v>60</v>
      </c>
      <c r="I1" s="236" t="s">
        <v>60</v>
      </c>
      <c r="J1" s="236" t="s">
        <v>60</v>
      </c>
      <c r="K1" s="237" t="s">
        <v>60</v>
      </c>
    </row>
    <row r="2" spans="1:11" ht="15.75" thickBot="1">
      <c r="A2" s="48"/>
      <c r="B2" s="48"/>
      <c r="C2" s="48"/>
      <c r="D2" s="48"/>
      <c r="E2" s="48"/>
      <c r="F2" s="48"/>
      <c r="G2" s="48"/>
      <c r="H2" s="48"/>
      <c r="I2" s="48"/>
      <c r="J2" s="48"/>
      <c r="K2" s="48"/>
    </row>
    <row r="3" spans="1:5" ht="22.5">
      <c r="A3" s="19"/>
      <c r="B3" s="115"/>
      <c r="C3" s="20"/>
      <c r="D3" s="18" t="s">
        <v>201</v>
      </c>
      <c r="E3" s="73" t="s">
        <v>202</v>
      </c>
    </row>
    <row r="4" spans="1:5" ht="22.5">
      <c r="A4" s="5"/>
      <c r="B4" s="21"/>
      <c r="C4" s="22"/>
      <c r="D4" s="18" t="s">
        <v>201</v>
      </c>
      <c r="E4" s="74" t="s">
        <v>203</v>
      </c>
    </row>
    <row r="5" spans="1:5" ht="23.25" thickBot="1">
      <c r="A5" s="5"/>
      <c r="B5" s="5"/>
      <c r="C5" s="7"/>
      <c r="D5" s="18" t="s">
        <v>201</v>
      </c>
      <c r="E5" s="75" t="s">
        <v>204</v>
      </c>
    </row>
    <row r="6" ht="16.5" customHeight="1" thickBot="1"/>
    <row r="7" spans="1:11" ht="22.5" customHeight="1" thickBot="1">
      <c r="A7" s="227" t="s">
        <v>175</v>
      </c>
      <c r="B7" s="266" t="s">
        <v>175</v>
      </c>
      <c r="C7" s="266" t="s">
        <v>175</v>
      </c>
      <c r="D7" s="266" t="s">
        <v>175</v>
      </c>
      <c r="E7" s="266" t="s">
        <v>175</v>
      </c>
      <c r="F7" s="266" t="s">
        <v>175</v>
      </c>
      <c r="G7" s="266" t="s">
        <v>175</v>
      </c>
      <c r="H7" s="266" t="s">
        <v>175</v>
      </c>
      <c r="I7" s="266" t="s">
        <v>175</v>
      </c>
      <c r="J7" s="266" t="s">
        <v>175</v>
      </c>
      <c r="K7" s="267" t="s">
        <v>175</v>
      </c>
    </row>
    <row r="8" spans="1:11" s="30" customFormat="1" ht="15" thickBot="1">
      <c r="A8" s="117"/>
      <c r="B8" s="118"/>
      <c r="C8" s="118"/>
      <c r="D8" s="118"/>
      <c r="E8" s="118"/>
      <c r="F8" s="118"/>
      <c r="G8" s="118"/>
      <c r="H8" s="118"/>
      <c r="I8" s="118"/>
      <c r="J8" s="118"/>
      <c r="K8" s="118"/>
    </row>
    <row r="9" spans="1:11" s="67" customFormat="1" ht="13.5" thickBot="1">
      <c r="A9" s="252" t="s">
        <v>309</v>
      </c>
      <c r="B9" s="260"/>
      <c r="C9" s="260"/>
      <c r="D9" s="260"/>
      <c r="E9" s="260"/>
      <c r="F9" s="260"/>
      <c r="G9" s="260"/>
      <c r="H9" s="260"/>
      <c r="I9" s="260"/>
      <c r="J9" s="260"/>
      <c r="K9" s="255"/>
    </row>
    <row r="10" spans="1:11" s="67" customFormat="1" ht="38.25">
      <c r="A10" s="97" t="s">
        <v>62</v>
      </c>
      <c r="B10" s="98" t="s">
        <v>177</v>
      </c>
      <c r="C10" s="98" t="s">
        <v>178</v>
      </c>
      <c r="D10" s="98" t="s">
        <v>179</v>
      </c>
      <c r="E10" s="98" t="s">
        <v>301</v>
      </c>
      <c r="F10" s="98" t="s">
        <v>180</v>
      </c>
      <c r="G10" s="98" t="s">
        <v>181</v>
      </c>
      <c r="H10" s="98" t="s">
        <v>300</v>
      </c>
      <c r="I10" s="98" t="s">
        <v>70</v>
      </c>
      <c r="J10" s="98" t="s">
        <v>182</v>
      </c>
      <c r="K10" s="99" t="s">
        <v>64</v>
      </c>
    </row>
    <row r="11" spans="1:11" s="67" customFormat="1" ht="12.75">
      <c r="A11" s="185" t="s">
        <v>88</v>
      </c>
      <c r="B11" s="172">
        <v>1</v>
      </c>
      <c r="C11" s="172">
        <v>5</v>
      </c>
      <c r="D11" s="172">
        <v>2</v>
      </c>
      <c r="E11" s="172">
        <v>0</v>
      </c>
      <c r="F11" s="172">
        <v>1</v>
      </c>
      <c r="G11" s="172">
        <v>0</v>
      </c>
      <c r="H11" s="172">
        <v>1</v>
      </c>
      <c r="I11" s="172">
        <v>5</v>
      </c>
      <c r="J11" s="172">
        <v>2</v>
      </c>
      <c r="K11" s="174">
        <v>17</v>
      </c>
    </row>
    <row r="12" spans="1:11" s="67" customFormat="1" ht="12.75">
      <c r="A12" s="185" t="s">
        <v>365</v>
      </c>
      <c r="B12" s="172">
        <v>1</v>
      </c>
      <c r="C12" s="172">
        <v>1</v>
      </c>
      <c r="D12" s="172">
        <v>2</v>
      </c>
      <c r="E12" s="172">
        <v>6</v>
      </c>
      <c r="F12" s="172">
        <v>8</v>
      </c>
      <c r="G12" s="172">
        <v>7</v>
      </c>
      <c r="H12" s="172">
        <v>8</v>
      </c>
      <c r="I12" s="172">
        <v>14</v>
      </c>
      <c r="J12" s="172">
        <v>2</v>
      </c>
      <c r="K12" s="174">
        <v>49</v>
      </c>
    </row>
    <row r="13" spans="1:11" s="67" customFormat="1" ht="12.75">
      <c r="A13" s="185" t="s">
        <v>366</v>
      </c>
      <c r="B13" s="172">
        <v>0</v>
      </c>
      <c r="C13" s="172">
        <v>2</v>
      </c>
      <c r="D13" s="172">
        <v>4</v>
      </c>
      <c r="E13" s="172">
        <v>5</v>
      </c>
      <c r="F13" s="172">
        <v>7</v>
      </c>
      <c r="G13" s="172">
        <v>2</v>
      </c>
      <c r="H13" s="172">
        <v>1</v>
      </c>
      <c r="I13" s="172">
        <v>1</v>
      </c>
      <c r="J13" s="172">
        <v>1</v>
      </c>
      <c r="K13" s="174">
        <v>23</v>
      </c>
    </row>
    <row r="14" spans="1:11" s="67" customFormat="1" ht="12.75">
      <c r="A14" s="185" t="s">
        <v>89</v>
      </c>
      <c r="B14" s="172">
        <v>2</v>
      </c>
      <c r="C14" s="172">
        <v>0</v>
      </c>
      <c r="D14" s="172">
        <v>2</v>
      </c>
      <c r="E14" s="172">
        <v>1</v>
      </c>
      <c r="F14" s="172">
        <v>0</v>
      </c>
      <c r="G14" s="172">
        <v>0</v>
      </c>
      <c r="H14" s="172">
        <v>3</v>
      </c>
      <c r="I14" s="172">
        <v>1</v>
      </c>
      <c r="J14" s="172">
        <v>0</v>
      </c>
      <c r="K14" s="174">
        <v>9</v>
      </c>
    </row>
    <row r="15" spans="1:11" s="67" customFormat="1" ht="25.5">
      <c r="A15" s="200" t="s">
        <v>90</v>
      </c>
      <c r="B15" s="172">
        <v>5</v>
      </c>
      <c r="C15" s="172">
        <v>0</v>
      </c>
      <c r="D15" s="172">
        <v>0</v>
      </c>
      <c r="E15" s="172">
        <v>0</v>
      </c>
      <c r="F15" s="172">
        <v>1</v>
      </c>
      <c r="G15" s="172">
        <v>0</v>
      </c>
      <c r="H15" s="172">
        <v>1</v>
      </c>
      <c r="I15" s="172">
        <v>1</v>
      </c>
      <c r="J15" s="172">
        <v>0</v>
      </c>
      <c r="K15" s="174">
        <v>8</v>
      </c>
    </row>
    <row r="16" spans="1:11" s="67" customFormat="1" ht="12.75">
      <c r="A16" s="185" t="s">
        <v>111</v>
      </c>
      <c r="B16" s="172">
        <v>2</v>
      </c>
      <c r="C16" s="172">
        <v>0</v>
      </c>
      <c r="D16" s="172">
        <v>0</v>
      </c>
      <c r="E16" s="172">
        <v>0</v>
      </c>
      <c r="F16" s="172">
        <v>2</v>
      </c>
      <c r="G16" s="172">
        <v>5</v>
      </c>
      <c r="H16" s="172">
        <v>1</v>
      </c>
      <c r="I16" s="172">
        <v>3</v>
      </c>
      <c r="J16" s="172">
        <v>2</v>
      </c>
      <c r="K16" s="174">
        <v>15</v>
      </c>
    </row>
    <row r="17" spans="1:11" s="67" customFormat="1" ht="13.5" thickBot="1">
      <c r="A17" s="196" t="s">
        <v>207</v>
      </c>
      <c r="B17" s="183">
        <v>11</v>
      </c>
      <c r="C17" s="183">
        <v>8</v>
      </c>
      <c r="D17" s="183">
        <v>10</v>
      </c>
      <c r="E17" s="183">
        <v>12</v>
      </c>
      <c r="F17" s="183">
        <v>19</v>
      </c>
      <c r="G17" s="183">
        <v>14</v>
      </c>
      <c r="H17" s="183">
        <v>15</v>
      </c>
      <c r="I17" s="183">
        <v>25</v>
      </c>
      <c r="J17" s="183">
        <v>7</v>
      </c>
      <c r="K17" s="201">
        <v>121</v>
      </c>
    </row>
    <row r="18" s="67" customFormat="1" ht="12.75"/>
    <row r="19" ht="13.5" thickBot="1"/>
    <row r="20" spans="1:11" ht="13.5" thickBot="1">
      <c r="A20" s="252" t="s">
        <v>310</v>
      </c>
      <c r="B20" s="253"/>
      <c r="C20" s="253"/>
      <c r="D20" s="253"/>
      <c r="E20" s="253"/>
      <c r="F20" s="253"/>
      <c r="G20" s="253"/>
      <c r="H20" s="254"/>
      <c r="I20" s="72"/>
      <c r="J20" s="72"/>
      <c r="K20" s="6"/>
    </row>
    <row r="21" spans="1:11" ht="38.25">
      <c r="A21" s="76" t="s">
        <v>62</v>
      </c>
      <c r="B21" s="158" t="s">
        <v>182</v>
      </c>
      <c r="C21" s="158" t="s">
        <v>311</v>
      </c>
      <c r="D21" s="158" t="s">
        <v>313</v>
      </c>
      <c r="E21" s="158" t="s">
        <v>184</v>
      </c>
      <c r="F21" s="158" t="s">
        <v>312</v>
      </c>
      <c r="G21" s="158" t="s">
        <v>70</v>
      </c>
      <c r="H21" s="78" t="s">
        <v>64</v>
      </c>
      <c r="I21" s="72"/>
      <c r="J21" s="72"/>
      <c r="K21" s="6"/>
    </row>
    <row r="22" spans="1:10" ht="12.75">
      <c r="A22" s="185" t="s">
        <v>88</v>
      </c>
      <c r="B22" s="172">
        <v>2</v>
      </c>
      <c r="C22" s="172">
        <v>4</v>
      </c>
      <c r="D22" s="172">
        <v>5</v>
      </c>
      <c r="E22" s="172">
        <v>1</v>
      </c>
      <c r="F22" s="172">
        <v>1</v>
      </c>
      <c r="G22" s="172">
        <v>1</v>
      </c>
      <c r="H22" s="182">
        <v>14</v>
      </c>
      <c r="I22" s="67"/>
      <c r="J22" s="67"/>
    </row>
    <row r="23" spans="1:10" ht="12.75">
      <c r="A23" s="185" t="s">
        <v>365</v>
      </c>
      <c r="B23" s="172">
        <v>2</v>
      </c>
      <c r="C23" s="172">
        <v>18</v>
      </c>
      <c r="D23" s="172">
        <v>12</v>
      </c>
      <c r="E23" s="172">
        <v>3</v>
      </c>
      <c r="F23" s="172">
        <v>4</v>
      </c>
      <c r="G23" s="172">
        <v>3</v>
      </c>
      <c r="H23" s="182">
        <v>42</v>
      </c>
      <c r="I23" s="67"/>
      <c r="J23" s="67"/>
    </row>
    <row r="24" spans="1:10" ht="12.75">
      <c r="A24" s="185" t="s">
        <v>366</v>
      </c>
      <c r="B24" s="172">
        <v>2</v>
      </c>
      <c r="C24" s="172">
        <v>5</v>
      </c>
      <c r="D24" s="172">
        <v>6</v>
      </c>
      <c r="E24" s="172">
        <v>2</v>
      </c>
      <c r="F24" s="172">
        <v>4</v>
      </c>
      <c r="G24" s="172">
        <v>1</v>
      </c>
      <c r="H24" s="182">
        <v>20</v>
      </c>
      <c r="I24" s="67"/>
      <c r="J24" s="67"/>
    </row>
    <row r="25" spans="1:10" ht="12.75">
      <c r="A25" s="185" t="s">
        <v>89</v>
      </c>
      <c r="B25" s="172">
        <v>0</v>
      </c>
      <c r="C25" s="172">
        <v>1</v>
      </c>
      <c r="D25" s="172">
        <v>3</v>
      </c>
      <c r="E25" s="172">
        <v>1</v>
      </c>
      <c r="F25" s="172">
        <v>1</v>
      </c>
      <c r="G25" s="172">
        <v>1</v>
      </c>
      <c r="H25" s="182">
        <v>7</v>
      </c>
      <c r="I25" s="67"/>
      <c r="J25" s="67"/>
    </row>
    <row r="26" spans="1:10" ht="25.5">
      <c r="A26" s="202" t="s">
        <v>90</v>
      </c>
      <c r="B26" s="172">
        <v>1</v>
      </c>
      <c r="C26" s="172">
        <v>2</v>
      </c>
      <c r="D26" s="172">
        <v>2</v>
      </c>
      <c r="E26" s="172">
        <v>0</v>
      </c>
      <c r="F26" s="172">
        <v>2</v>
      </c>
      <c r="G26" s="172">
        <v>0</v>
      </c>
      <c r="H26" s="182">
        <v>7</v>
      </c>
      <c r="I26" s="67"/>
      <c r="J26" s="67"/>
    </row>
    <row r="27" spans="1:10" ht="12.75">
      <c r="A27" s="185" t="s">
        <v>111</v>
      </c>
      <c r="B27" s="172">
        <v>1</v>
      </c>
      <c r="C27" s="172">
        <v>3</v>
      </c>
      <c r="D27" s="172">
        <v>2</v>
      </c>
      <c r="E27" s="172">
        <v>0</v>
      </c>
      <c r="F27" s="172">
        <v>4</v>
      </c>
      <c r="G27" s="172">
        <v>1</v>
      </c>
      <c r="H27" s="182">
        <v>11</v>
      </c>
      <c r="I27" s="67"/>
      <c r="J27" s="67"/>
    </row>
    <row r="28" spans="1:10" ht="13.5" thickBot="1">
      <c r="A28" s="203" t="s">
        <v>207</v>
      </c>
      <c r="B28" s="187">
        <v>8</v>
      </c>
      <c r="C28" s="187">
        <v>33</v>
      </c>
      <c r="D28" s="187">
        <v>30</v>
      </c>
      <c r="E28" s="187">
        <v>7</v>
      </c>
      <c r="F28" s="187">
        <v>16</v>
      </c>
      <c r="G28" s="187">
        <v>7</v>
      </c>
      <c r="H28" s="201">
        <v>101</v>
      </c>
      <c r="I28" s="67"/>
      <c r="J28" s="67"/>
    </row>
    <row r="29" ht="12.75"/>
    <row r="30" ht="12.75"/>
    <row r="31" ht="12.75"/>
    <row r="32" ht="12.75"/>
    <row r="33" ht="12.75"/>
    <row r="34" ht="12.75"/>
    <row r="35" ht="12.75"/>
  </sheetData>
  <mergeCells count="4">
    <mergeCell ref="A20:H20"/>
    <mergeCell ref="A1:K1"/>
    <mergeCell ref="A7:K7"/>
    <mergeCell ref="A9:K9"/>
  </mergeCells>
  <printOptions/>
  <pageMargins left="0.75" right="0.75" top="1" bottom="1" header="0.5" footer="0.5"/>
  <pageSetup orientation="portrait"/>
  <legacyDrawing r:id="rId2"/>
</worksheet>
</file>

<file path=xl/worksheets/sheet8.xml><?xml version="1.0" encoding="utf-8"?>
<worksheet xmlns="http://schemas.openxmlformats.org/spreadsheetml/2006/main" xmlns:r="http://schemas.openxmlformats.org/officeDocument/2006/relationships">
  <dimension ref="A1:F50"/>
  <sheetViews>
    <sheetView workbookViewId="0" topLeftCell="A1">
      <pane ySplit="7" topLeftCell="BM8" activePane="bottomLeft" state="frozen"/>
      <selection pane="topLeft" activeCell="A1" sqref="A1"/>
      <selection pane="bottomLeft" activeCell="A1" sqref="A1:E1"/>
    </sheetView>
  </sheetViews>
  <sheetFormatPr defaultColWidth="8.8515625" defaultRowHeight="12.75"/>
  <cols>
    <col min="1" max="1" width="26.00390625" style="10" customWidth="1"/>
    <col min="2" max="3" width="18.421875" style="10" customWidth="1"/>
    <col min="4" max="4" width="20.421875" style="10" customWidth="1"/>
    <col min="5" max="5" width="22.28125" style="10" customWidth="1"/>
    <col min="6" max="6" width="13.7109375" style="10" customWidth="1"/>
    <col min="7" max="16384" width="8.8515625" style="10" customWidth="1"/>
  </cols>
  <sheetData>
    <row r="1" spans="1:6" ht="35.25" customHeight="1" thickBot="1">
      <c r="A1" s="222" t="s">
        <v>371</v>
      </c>
      <c r="B1" s="280"/>
      <c r="C1" s="280"/>
      <c r="D1" s="280"/>
      <c r="E1" s="281"/>
      <c r="F1" s="1"/>
    </row>
    <row r="2" spans="1:6" ht="18" customHeight="1" thickBot="1">
      <c r="A2" s="55"/>
      <c r="B2" s="56"/>
      <c r="C2" s="56"/>
      <c r="D2" s="56"/>
      <c r="E2" s="56"/>
      <c r="F2" s="1"/>
    </row>
    <row r="3" spans="1:6" ht="22.5">
      <c r="A3" s="19"/>
      <c r="B3" s="115"/>
      <c r="C3" s="20"/>
      <c r="D3" s="18" t="s">
        <v>201</v>
      </c>
      <c r="E3" s="73" t="s">
        <v>202</v>
      </c>
      <c r="F3" s="1"/>
    </row>
    <row r="4" spans="1:6" ht="22.5">
      <c r="A4" s="5"/>
      <c r="B4" s="21"/>
      <c r="C4" s="22"/>
      <c r="D4" s="18" t="s">
        <v>201</v>
      </c>
      <c r="E4" s="74" t="s">
        <v>203</v>
      </c>
      <c r="F4" s="1"/>
    </row>
    <row r="5" spans="1:6" ht="23.25" thickBot="1">
      <c r="A5" s="5"/>
      <c r="B5" s="5"/>
      <c r="C5" s="7"/>
      <c r="D5" s="18" t="s">
        <v>201</v>
      </c>
      <c r="E5" s="75" t="s">
        <v>204</v>
      </c>
      <c r="F5" s="1"/>
    </row>
    <row r="6" spans="1:6" ht="17.25" customHeight="1" thickBot="1">
      <c r="A6" s="55"/>
      <c r="B6" s="56"/>
      <c r="C6" s="56"/>
      <c r="D6" s="56"/>
      <c r="E6" s="56"/>
      <c r="F6" s="1"/>
    </row>
    <row r="7" spans="1:6" ht="33.75" customHeight="1" thickBot="1">
      <c r="A7" s="227" t="s">
        <v>185</v>
      </c>
      <c r="B7" s="266"/>
      <c r="C7" s="266"/>
      <c r="D7" s="266"/>
      <c r="E7" s="267"/>
      <c r="F7" s="1"/>
    </row>
    <row r="8" spans="1:6" s="30" customFormat="1" ht="15" thickBot="1">
      <c r="A8" s="117"/>
      <c r="B8" s="118"/>
      <c r="C8" s="118"/>
      <c r="D8" s="118"/>
      <c r="E8" s="118"/>
      <c r="F8" s="25"/>
    </row>
    <row r="9" spans="1:5" s="67" customFormat="1" ht="13.5" thickBot="1">
      <c r="A9" s="264" t="s">
        <v>331</v>
      </c>
      <c r="B9" s="265" t="s">
        <v>186</v>
      </c>
      <c r="C9" s="265" t="s">
        <v>186</v>
      </c>
      <c r="D9" s="265" t="s">
        <v>186</v>
      </c>
      <c r="E9" s="279" t="s">
        <v>186</v>
      </c>
    </row>
    <row r="10" spans="1:5" s="67" customFormat="1" ht="25.5">
      <c r="A10" s="102" t="s">
        <v>62</v>
      </c>
      <c r="B10" s="94" t="s">
        <v>29</v>
      </c>
      <c r="C10" s="94" t="s">
        <v>30</v>
      </c>
      <c r="D10" s="94" t="s">
        <v>155</v>
      </c>
      <c r="E10" s="95" t="s">
        <v>64</v>
      </c>
    </row>
    <row r="11" spans="1:5" s="67" customFormat="1" ht="12.75">
      <c r="A11" s="185" t="s">
        <v>88</v>
      </c>
      <c r="B11" s="172">
        <v>2</v>
      </c>
      <c r="C11" s="172">
        <v>3</v>
      </c>
      <c r="D11" s="172">
        <v>0</v>
      </c>
      <c r="E11" s="182">
        <v>5</v>
      </c>
    </row>
    <row r="12" spans="1:5" s="67" customFormat="1" ht="12.75">
      <c r="A12" s="185" t="s">
        <v>365</v>
      </c>
      <c r="B12" s="172">
        <v>9</v>
      </c>
      <c r="C12" s="172">
        <v>5</v>
      </c>
      <c r="D12" s="172">
        <v>5</v>
      </c>
      <c r="E12" s="182">
        <v>19</v>
      </c>
    </row>
    <row r="13" spans="1:5" s="67" customFormat="1" ht="12.75">
      <c r="A13" s="185" t="s">
        <v>366</v>
      </c>
      <c r="B13" s="172">
        <v>1</v>
      </c>
      <c r="C13" s="172">
        <v>3</v>
      </c>
      <c r="D13" s="172">
        <v>1</v>
      </c>
      <c r="E13" s="182">
        <v>5</v>
      </c>
    </row>
    <row r="14" spans="1:5" s="67" customFormat="1" ht="12.75">
      <c r="A14" s="185" t="s">
        <v>111</v>
      </c>
      <c r="B14" s="172">
        <v>3</v>
      </c>
      <c r="C14" s="172">
        <v>1</v>
      </c>
      <c r="D14" s="172">
        <v>0</v>
      </c>
      <c r="E14" s="182">
        <v>4</v>
      </c>
    </row>
    <row r="15" spans="1:5" s="67" customFormat="1" ht="13.5" thickBot="1">
      <c r="A15" s="196" t="s">
        <v>207</v>
      </c>
      <c r="B15" s="183">
        <v>15</v>
      </c>
      <c r="C15" s="183">
        <v>12</v>
      </c>
      <c r="D15" s="183">
        <v>6</v>
      </c>
      <c r="E15" s="199">
        <v>33</v>
      </c>
    </row>
    <row r="16" s="67" customFormat="1" ht="12.75"/>
    <row r="17" s="67" customFormat="1" ht="13.5" thickBot="1"/>
    <row r="18" spans="1:5" s="67" customFormat="1" ht="13.5" customHeight="1" thickBot="1">
      <c r="A18" s="168" t="s">
        <v>263</v>
      </c>
      <c r="B18" s="169" t="s">
        <v>186</v>
      </c>
      <c r="C18" s="169" t="s">
        <v>186</v>
      </c>
      <c r="D18" s="169" t="s">
        <v>186</v>
      </c>
      <c r="E18" s="170" t="s">
        <v>186</v>
      </c>
    </row>
    <row r="19" spans="1:5" s="67" customFormat="1" ht="25.5">
      <c r="A19" s="102" t="s">
        <v>62</v>
      </c>
      <c r="B19" s="94" t="s">
        <v>29</v>
      </c>
      <c r="C19" s="94" t="s">
        <v>30</v>
      </c>
      <c r="D19" s="94" t="s">
        <v>155</v>
      </c>
      <c r="E19" s="95" t="s">
        <v>64</v>
      </c>
    </row>
    <row r="20" spans="1:5" s="67" customFormat="1" ht="12.75">
      <c r="A20" s="185" t="s">
        <v>88</v>
      </c>
      <c r="B20" s="194">
        <v>0.4</v>
      </c>
      <c r="C20" s="194">
        <v>0.6</v>
      </c>
      <c r="D20" s="194">
        <v>0</v>
      </c>
      <c r="E20" s="195">
        <v>1</v>
      </c>
    </row>
    <row r="21" spans="1:5" s="67" customFormat="1" ht="12.75">
      <c r="A21" s="185" t="s">
        <v>365</v>
      </c>
      <c r="B21" s="194">
        <v>0.47368421052631576</v>
      </c>
      <c r="C21" s="194">
        <v>0.2631578947368421</v>
      </c>
      <c r="D21" s="194">
        <v>0.2631578947368421</v>
      </c>
      <c r="E21" s="195">
        <v>1</v>
      </c>
    </row>
    <row r="22" spans="1:5" s="67" customFormat="1" ht="12.75">
      <c r="A22" s="185" t="s">
        <v>366</v>
      </c>
      <c r="B22" s="194">
        <v>0.2</v>
      </c>
      <c r="C22" s="194">
        <v>0.6</v>
      </c>
      <c r="D22" s="194">
        <v>0.2</v>
      </c>
      <c r="E22" s="195">
        <v>1</v>
      </c>
    </row>
    <row r="23" spans="1:5" s="67" customFormat="1" ht="13.5" thickBot="1">
      <c r="A23" s="196" t="s">
        <v>111</v>
      </c>
      <c r="B23" s="197">
        <v>0.75</v>
      </c>
      <c r="C23" s="197">
        <v>0.25</v>
      </c>
      <c r="D23" s="197">
        <v>0</v>
      </c>
      <c r="E23" s="198">
        <v>1</v>
      </c>
    </row>
    <row r="24" s="67" customFormat="1" ht="12.75"/>
    <row r="25" ht="13.5" thickBot="1"/>
    <row r="26" spans="1:6" s="67" customFormat="1" ht="13.5" thickBot="1">
      <c r="A26" s="264" t="s">
        <v>332</v>
      </c>
      <c r="B26" s="265" t="s">
        <v>31</v>
      </c>
      <c r="C26" s="265" t="s">
        <v>31</v>
      </c>
      <c r="D26" s="265" t="s">
        <v>31</v>
      </c>
      <c r="E26" s="265" t="s">
        <v>31</v>
      </c>
      <c r="F26" s="279" t="s">
        <v>31</v>
      </c>
    </row>
    <row r="27" spans="1:6" s="67" customFormat="1" ht="25.5">
      <c r="A27" s="102" t="s">
        <v>62</v>
      </c>
      <c r="B27" s="94" t="s">
        <v>32</v>
      </c>
      <c r="C27" s="94" t="s">
        <v>33</v>
      </c>
      <c r="D27" s="94" t="s">
        <v>34</v>
      </c>
      <c r="E27" s="94" t="s">
        <v>182</v>
      </c>
      <c r="F27" s="95" t="s">
        <v>64</v>
      </c>
    </row>
    <row r="28" spans="1:6" s="67" customFormat="1" ht="12.75">
      <c r="A28" s="185" t="s">
        <v>88</v>
      </c>
      <c r="B28" s="172">
        <v>1</v>
      </c>
      <c r="C28" s="172">
        <v>3</v>
      </c>
      <c r="D28" s="172">
        <v>1</v>
      </c>
      <c r="E28" s="172">
        <v>0</v>
      </c>
      <c r="F28" s="182">
        <v>5</v>
      </c>
    </row>
    <row r="29" spans="1:6" s="67" customFormat="1" ht="12.75">
      <c r="A29" s="185" t="s">
        <v>365</v>
      </c>
      <c r="B29" s="172">
        <v>4</v>
      </c>
      <c r="C29" s="172">
        <v>9</v>
      </c>
      <c r="D29" s="172">
        <v>0</v>
      </c>
      <c r="E29" s="172">
        <v>5</v>
      </c>
      <c r="F29" s="182">
        <v>18</v>
      </c>
    </row>
    <row r="30" spans="1:6" s="67" customFormat="1" ht="12.75">
      <c r="A30" s="185" t="s">
        <v>366</v>
      </c>
      <c r="B30" s="172">
        <v>0</v>
      </c>
      <c r="C30" s="172">
        <v>3</v>
      </c>
      <c r="D30" s="172">
        <v>1</v>
      </c>
      <c r="E30" s="172">
        <v>0</v>
      </c>
      <c r="F30" s="182">
        <v>4</v>
      </c>
    </row>
    <row r="31" spans="1:6" s="67" customFormat="1" ht="12.75">
      <c r="A31" s="185" t="s">
        <v>111</v>
      </c>
      <c r="B31" s="172">
        <v>2</v>
      </c>
      <c r="C31" s="172">
        <v>0</v>
      </c>
      <c r="D31" s="172">
        <v>0</v>
      </c>
      <c r="E31" s="172">
        <v>3</v>
      </c>
      <c r="F31" s="182">
        <v>5</v>
      </c>
    </row>
    <row r="32" spans="1:6" s="67" customFormat="1" ht="13.5" thickBot="1">
      <c r="A32" s="196" t="s">
        <v>207</v>
      </c>
      <c r="B32" s="183">
        <v>7</v>
      </c>
      <c r="C32" s="183">
        <v>15</v>
      </c>
      <c r="D32" s="183">
        <v>2</v>
      </c>
      <c r="E32" s="183">
        <v>8</v>
      </c>
      <c r="F32" s="184">
        <v>32</v>
      </c>
    </row>
    <row r="33" spans="1:6" s="30" customFormat="1" ht="12.75">
      <c r="A33" s="142"/>
      <c r="B33" s="144"/>
      <c r="C33" s="144"/>
      <c r="D33" s="144"/>
      <c r="E33" s="144"/>
      <c r="F33" s="147"/>
    </row>
    <row r="34" spans="1:6" s="30" customFormat="1" ht="13.5" thickBot="1">
      <c r="A34" s="142"/>
      <c r="B34" s="144"/>
      <c r="C34" s="144"/>
      <c r="D34" s="144"/>
      <c r="E34" s="144"/>
      <c r="F34" s="147"/>
    </row>
    <row r="35" spans="1:6" s="67" customFormat="1" ht="13.5" thickBot="1">
      <c r="A35" s="264" t="s">
        <v>333</v>
      </c>
      <c r="B35" s="265" t="s">
        <v>35</v>
      </c>
      <c r="C35" s="265" t="s">
        <v>35</v>
      </c>
      <c r="D35" s="265" t="s">
        <v>35</v>
      </c>
      <c r="E35" s="265" t="s">
        <v>35</v>
      </c>
      <c r="F35" s="279" t="s">
        <v>35</v>
      </c>
    </row>
    <row r="36" spans="1:6" s="67" customFormat="1" ht="25.5">
      <c r="A36" s="102" t="s">
        <v>62</v>
      </c>
      <c r="B36" s="94" t="s">
        <v>36</v>
      </c>
      <c r="C36" s="94" t="s">
        <v>37</v>
      </c>
      <c r="D36" s="94" t="s">
        <v>38</v>
      </c>
      <c r="E36" s="94" t="s">
        <v>182</v>
      </c>
      <c r="F36" s="95" t="s">
        <v>64</v>
      </c>
    </row>
    <row r="37" spans="1:6" s="67" customFormat="1" ht="12.75">
      <c r="A37" s="185" t="s">
        <v>88</v>
      </c>
      <c r="B37" s="172">
        <v>1</v>
      </c>
      <c r="C37" s="172">
        <v>0</v>
      </c>
      <c r="D37" s="172">
        <v>3</v>
      </c>
      <c r="E37" s="172">
        <v>1</v>
      </c>
      <c r="F37" s="182">
        <v>5</v>
      </c>
    </row>
    <row r="38" spans="1:6" s="67" customFormat="1" ht="12.75">
      <c r="A38" s="185" t="s">
        <v>191</v>
      </c>
      <c r="B38" s="172">
        <v>0</v>
      </c>
      <c r="C38" s="172">
        <v>6</v>
      </c>
      <c r="D38" s="172">
        <v>8</v>
      </c>
      <c r="E38" s="172">
        <v>2</v>
      </c>
      <c r="F38" s="182">
        <v>16</v>
      </c>
    </row>
    <row r="39" spans="1:6" s="67" customFormat="1" ht="12.75">
      <c r="A39" s="185" t="s">
        <v>192</v>
      </c>
      <c r="B39" s="172">
        <v>0</v>
      </c>
      <c r="C39" s="172">
        <v>1</v>
      </c>
      <c r="D39" s="172">
        <v>3</v>
      </c>
      <c r="E39" s="172">
        <v>0</v>
      </c>
      <c r="F39" s="182">
        <v>4</v>
      </c>
    </row>
    <row r="40" spans="1:6" s="67" customFormat="1" ht="12.75">
      <c r="A40" s="185" t="s">
        <v>111</v>
      </c>
      <c r="B40" s="172">
        <v>0</v>
      </c>
      <c r="C40" s="172">
        <v>2</v>
      </c>
      <c r="D40" s="172">
        <v>1</v>
      </c>
      <c r="E40" s="172">
        <v>3</v>
      </c>
      <c r="F40" s="182">
        <v>6</v>
      </c>
    </row>
    <row r="41" spans="1:6" s="67" customFormat="1" ht="13.5" thickBot="1">
      <c r="A41" s="196" t="s">
        <v>207</v>
      </c>
      <c r="B41" s="183">
        <v>1</v>
      </c>
      <c r="C41" s="183">
        <v>9</v>
      </c>
      <c r="D41" s="183">
        <v>15</v>
      </c>
      <c r="E41" s="183">
        <v>6</v>
      </c>
      <c r="F41" s="184">
        <v>31</v>
      </c>
    </row>
    <row r="42" spans="1:6" s="30" customFormat="1" ht="12.75">
      <c r="A42" s="146"/>
      <c r="B42" s="148"/>
      <c r="C42" s="148"/>
      <c r="D42" s="148"/>
      <c r="E42" s="148"/>
      <c r="F42" s="149"/>
    </row>
    <row r="43" spans="1:6" s="30" customFormat="1" ht="13.5" thickBot="1">
      <c r="A43" s="146"/>
      <c r="B43" s="148"/>
      <c r="C43" s="148"/>
      <c r="D43" s="148"/>
      <c r="E43" s="148"/>
      <c r="F43" s="149"/>
    </row>
    <row r="44" spans="1:6" s="124" customFormat="1" ht="13.5" thickBot="1">
      <c r="A44" s="264" t="s">
        <v>267</v>
      </c>
      <c r="B44" s="265" t="s">
        <v>39</v>
      </c>
      <c r="C44" s="265" t="s">
        <v>39</v>
      </c>
      <c r="D44" s="265" t="s">
        <v>39</v>
      </c>
      <c r="E44" s="265" t="s">
        <v>39</v>
      </c>
      <c r="F44" s="279" t="s">
        <v>39</v>
      </c>
    </row>
    <row r="45" spans="1:6" s="124" customFormat="1" ht="30" customHeight="1">
      <c r="A45" s="102" t="s">
        <v>62</v>
      </c>
      <c r="B45" s="94" t="s">
        <v>182</v>
      </c>
      <c r="C45" s="94" t="s">
        <v>40</v>
      </c>
      <c r="D45" s="94" t="s">
        <v>41</v>
      </c>
      <c r="E45" s="94" t="s">
        <v>158</v>
      </c>
      <c r="F45" s="95" t="s">
        <v>64</v>
      </c>
    </row>
    <row r="46" spans="1:6" s="124" customFormat="1" ht="12.75">
      <c r="A46" s="185" t="s">
        <v>88</v>
      </c>
      <c r="B46" s="172">
        <v>3</v>
      </c>
      <c r="C46" s="172">
        <v>0</v>
      </c>
      <c r="D46" s="172">
        <v>1</v>
      </c>
      <c r="E46" s="172">
        <v>0</v>
      </c>
      <c r="F46" s="182">
        <v>4</v>
      </c>
    </row>
    <row r="47" spans="1:6" s="124" customFormat="1" ht="12.75" customHeight="1">
      <c r="A47" s="185" t="s">
        <v>365</v>
      </c>
      <c r="B47" s="172">
        <v>5</v>
      </c>
      <c r="C47" s="172">
        <v>7</v>
      </c>
      <c r="D47" s="172">
        <v>3</v>
      </c>
      <c r="E47" s="172">
        <v>3</v>
      </c>
      <c r="F47" s="182">
        <v>18</v>
      </c>
    </row>
    <row r="48" spans="1:6" s="124" customFormat="1" ht="12.75" customHeight="1">
      <c r="A48" s="185" t="s">
        <v>366</v>
      </c>
      <c r="B48" s="172">
        <v>2</v>
      </c>
      <c r="C48" s="172">
        <v>0</v>
      </c>
      <c r="D48" s="172">
        <v>2</v>
      </c>
      <c r="E48" s="172">
        <v>0</v>
      </c>
      <c r="F48" s="182">
        <v>4</v>
      </c>
    </row>
    <row r="49" spans="1:6" s="124" customFormat="1" ht="12.75">
      <c r="A49" s="185" t="s">
        <v>111</v>
      </c>
      <c r="B49" s="172">
        <v>3</v>
      </c>
      <c r="C49" s="172">
        <v>0</v>
      </c>
      <c r="D49" s="172">
        <v>0</v>
      </c>
      <c r="E49" s="172">
        <v>3</v>
      </c>
      <c r="F49" s="182">
        <v>6</v>
      </c>
    </row>
    <row r="50" spans="1:6" s="124" customFormat="1" ht="13.5" thickBot="1">
      <c r="A50" s="203" t="s">
        <v>207</v>
      </c>
      <c r="B50" s="187">
        <v>13</v>
      </c>
      <c r="C50" s="187">
        <v>7</v>
      </c>
      <c r="D50" s="187">
        <v>6</v>
      </c>
      <c r="E50" s="187">
        <v>6</v>
      </c>
      <c r="F50" s="188">
        <v>32</v>
      </c>
    </row>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sheetData>
  <mergeCells count="6">
    <mergeCell ref="A44:F44"/>
    <mergeCell ref="A1:E1"/>
    <mergeCell ref="A7:E7"/>
    <mergeCell ref="A9:E9"/>
    <mergeCell ref="A26:F26"/>
    <mergeCell ref="A35:F35"/>
  </mergeCells>
  <printOptions/>
  <pageMargins left="0.75" right="0.75" top="1" bottom="1" header="0.5" footer="0.5"/>
  <pageSetup orientation="portrait"/>
  <legacyDrawing r:id="rId2"/>
</worksheet>
</file>

<file path=xl/worksheets/sheet9.xml><?xml version="1.0" encoding="utf-8"?>
<worksheet xmlns="http://schemas.openxmlformats.org/spreadsheetml/2006/main" xmlns:r="http://schemas.openxmlformats.org/officeDocument/2006/relationships">
  <dimension ref="A1:H43"/>
  <sheetViews>
    <sheetView workbookViewId="0" topLeftCell="A1">
      <pane ySplit="7" topLeftCell="BM8" activePane="bottomLeft" state="frozen"/>
      <selection pane="topLeft" activeCell="A1" sqref="A1"/>
      <selection pane="bottomLeft" activeCell="A1" sqref="A1:G1"/>
    </sheetView>
  </sheetViews>
  <sheetFormatPr defaultColWidth="8.8515625" defaultRowHeight="12.75"/>
  <cols>
    <col min="1" max="1" width="26.8515625" style="10" customWidth="1"/>
    <col min="2" max="8" width="13.7109375" style="10" customWidth="1"/>
    <col min="9" max="16384" width="8.8515625" style="10" customWidth="1"/>
  </cols>
  <sheetData>
    <row r="1" spans="1:8" ht="34.5" customHeight="1" thickBot="1">
      <c r="A1" s="222" t="s">
        <v>368</v>
      </c>
      <c r="B1" s="280"/>
      <c r="C1" s="280"/>
      <c r="D1" s="280"/>
      <c r="E1" s="280"/>
      <c r="F1" s="280"/>
      <c r="G1" s="281"/>
      <c r="H1" s="1"/>
    </row>
    <row r="2" spans="1:8" ht="16.5" customHeight="1" thickBot="1">
      <c r="A2" s="55"/>
      <c r="B2" s="56"/>
      <c r="C2" s="56"/>
      <c r="D2" s="56"/>
      <c r="E2" s="56"/>
      <c r="F2" s="56"/>
      <c r="G2" s="56"/>
      <c r="H2" s="1"/>
    </row>
    <row r="3" spans="1:8" ht="21.75" customHeight="1">
      <c r="A3" s="19"/>
      <c r="B3" s="115"/>
      <c r="C3" s="20"/>
      <c r="D3" s="18" t="s">
        <v>201</v>
      </c>
      <c r="E3" s="73" t="s">
        <v>202</v>
      </c>
      <c r="F3" s="56"/>
      <c r="G3" s="56"/>
      <c r="H3" s="1"/>
    </row>
    <row r="4" spans="1:8" ht="21.75" customHeight="1">
      <c r="A4" s="5"/>
      <c r="B4" s="21"/>
      <c r="C4" s="22"/>
      <c r="D4" s="18" t="s">
        <v>201</v>
      </c>
      <c r="E4" s="74" t="s">
        <v>203</v>
      </c>
      <c r="F4" s="56"/>
      <c r="G4" s="56"/>
      <c r="H4" s="1"/>
    </row>
    <row r="5" spans="1:8" ht="19.5" customHeight="1" thickBot="1">
      <c r="A5" s="5"/>
      <c r="B5" s="5"/>
      <c r="C5" s="7"/>
      <c r="D5" s="18" t="s">
        <v>201</v>
      </c>
      <c r="E5" s="75" t="s">
        <v>204</v>
      </c>
      <c r="F5" s="56"/>
      <c r="G5" s="56"/>
      <c r="H5" s="1"/>
    </row>
    <row r="6" spans="1:8" ht="15.75" customHeight="1" thickBot="1">
      <c r="A6" s="55"/>
      <c r="B6" s="56"/>
      <c r="C6" s="56"/>
      <c r="D6" s="56"/>
      <c r="E6" s="56"/>
      <c r="F6" s="56"/>
      <c r="G6" s="56"/>
      <c r="H6" s="1"/>
    </row>
    <row r="7" spans="1:8" ht="36" customHeight="1" thickBot="1">
      <c r="A7" s="227" t="s">
        <v>42</v>
      </c>
      <c r="B7" s="266"/>
      <c r="C7" s="266"/>
      <c r="D7" s="266"/>
      <c r="E7" s="266"/>
      <c r="F7" s="266"/>
      <c r="G7" s="267"/>
      <c r="H7" s="1"/>
    </row>
    <row r="8" spans="1:8" s="30" customFormat="1" ht="15" thickBot="1">
      <c r="A8" s="117"/>
      <c r="B8" s="118"/>
      <c r="C8" s="118"/>
      <c r="D8" s="118"/>
      <c r="E8" s="118"/>
      <c r="F8" s="118"/>
      <c r="G8" s="118"/>
      <c r="H8" s="25"/>
    </row>
    <row r="9" spans="1:7" s="81" customFormat="1" ht="13.5" thickBot="1">
      <c r="A9" s="264" t="s">
        <v>334</v>
      </c>
      <c r="B9" s="265" t="s">
        <v>43</v>
      </c>
      <c r="C9" s="265" t="s">
        <v>43</v>
      </c>
      <c r="D9" s="265" t="s">
        <v>43</v>
      </c>
      <c r="E9" s="265" t="s">
        <v>43</v>
      </c>
      <c r="F9" s="265" t="s">
        <v>43</v>
      </c>
      <c r="G9" s="279" t="s">
        <v>43</v>
      </c>
    </row>
    <row r="10" spans="1:7" s="81" customFormat="1" ht="25.5">
      <c r="A10" s="102" t="s">
        <v>62</v>
      </c>
      <c r="B10" s="94" t="s">
        <v>44</v>
      </c>
      <c r="C10" s="94" t="s">
        <v>45</v>
      </c>
      <c r="D10" s="94" t="s">
        <v>46</v>
      </c>
      <c r="E10" s="94" t="s">
        <v>47</v>
      </c>
      <c r="F10" s="94" t="s">
        <v>158</v>
      </c>
      <c r="G10" s="95" t="s">
        <v>64</v>
      </c>
    </row>
    <row r="11" spans="1:7" s="81" customFormat="1" ht="12.75">
      <c r="A11" s="185" t="s">
        <v>88</v>
      </c>
      <c r="B11" s="172">
        <v>0</v>
      </c>
      <c r="C11" s="172">
        <v>4</v>
      </c>
      <c r="D11" s="172">
        <v>2</v>
      </c>
      <c r="E11" s="172">
        <v>0</v>
      </c>
      <c r="F11" s="172">
        <v>1</v>
      </c>
      <c r="G11" s="182">
        <v>7</v>
      </c>
    </row>
    <row r="12" spans="1:7" s="81" customFormat="1" ht="12.75">
      <c r="A12" s="185" t="s">
        <v>191</v>
      </c>
      <c r="B12" s="172">
        <v>6</v>
      </c>
      <c r="C12" s="172">
        <v>3</v>
      </c>
      <c r="D12" s="172">
        <v>5</v>
      </c>
      <c r="E12" s="172">
        <v>3</v>
      </c>
      <c r="F12" s="172">
        <v>1</v>
      </c>
      <c r="G12" s="182">
        <v>18</v>
      </c>
    </row>
    <row r="13" spans="1:7" s="81" customFormat="1" ht="12.75">
      <c r="A13" s="185" t="s">
        <v>192</v>
      </c>
      <c r="B13" s="172">
        <v>0</v>
      </c>
      <c r="C13" s="172">
        <v>3</v>
      </c>
      <c r="D13" s="172">
        <v>0</v>
      </c>
      <c r="E13" s="172">
        <v>2</v>
      </c>
      <c r="F13" s="172">
        <v>0</v>
      </c>
      <c r="G13" s="182">
        <v>5</v>
      </c>
    </row>
    <row r="14" spans="1:7" s="81" customFormat="1" ht="12.75">
      <c r="A14" s="185" t="s">
        <v>111</v>
      </c>
      <c r="B14" s="172">
        <v>3</v>
      </c>
      <c r="C14" s="172">
        <v>0</v>
      </c>
      <c r="D14" s="172">
        <v>1</v>
      </c>
      <c r="E14" s="172">
        <v>1</v>
      </c>
      <c r="F14" s="172">
        <v>2</v>
      </c>
      <c r="G14" s="182">
        <v>7</v>
      </c>
    </row>
    <row r="15" spans="1:7" s="81" customFormat="1" ht="13.5" thickBot="1">
      <c r="A15" s="203" t="s">
        <v>207</v>
      </c>
      <c r="B15" s="187">
        <v>9</v>
      </c>
      <c r="C15" s="187">
        <v>10</v>
      </c>
      <c r="D15" s="187">
        <v>8</v>
      </c>
      <c r="E15" s="187">
        <v>6</v>
      </c>
      <c r="F15" s="187">
        <v>4</v>
      </c>
      <c r="G15" s="201">
        <v>37</v>
      </c>
    </row>
    <row r="16" spans="1:7" s="81" customFormat="1" ht="12.75">
      <c r="A16" s="30"/>
      <c r="B16" s="30"/>
      <c r="C16" s="30"/>
      <c r="D16" s="30"/>
      <c r="E16" s="30"/>
      <c r="F16" s="30"/>
      <c r="G16" s="30"/>
    </row>
    <row r="17" spans="1:7" ht="13.5" thickBot="1">
      <c r="A17" s="30"/>
      <c r="B17" s="30"/>
      <c r="C17" s="30"/>
      <c r="D17" s="30"/>
      <c r="E17" s="30"/>
      <c r="F17" s="30"/>
      <c r="G17" s="30"/>
    </row>
    <row r="18" spans="1:7" s="81" customFormat="1" ht="13.5" thickBot="1">
      <c r="A18" s="264" t="s">
        <v>335</v>
      </c>
      <c r="B18" s="282"/>
      <c r="C18" s="282"/>
      <c r="D18" s="282"/>
      <c r="E18" s="282"/>
      <c r="F18" s="282"/>
      <c r="G18" s="283"/>
    </row>
    <row r="19" spans="1:7" s="81" customFormat="1" ht="38.25">
      <c r="A19" s="102" t="s">
        <v>62</v>
      </c>
      <c r="B19" s="94" t="s">
        <v>49</v>
      </c>
      <c r="C19" s="94" t="s">
        <v>50</v>
      </c>
      <c r="D19" s="94" t="s">
        <v>264</v>
      </c>
      <c r="E19" s="94" t="s">
        <v>51</v>
      </c>
      <c r="F19" s="94" t="s">
        <v>158</v>
      </c>
      <c r="G19" s="95" t="s">
        <v>64</v>
      </c>
    </row>
    <row r="20" spans="1:7" s="81" customFormat="1" ht="12.75">
      <c r="A20" s="185" t="s">
        <v>88</v>
      </c>
      <c r="B20" s="172">
        <v>3</v>
      </c>
      <c r="C20" s="172">
        <v>1</v>
      </c>
      <c r="D20" s="172">
        <v>1</v>
      </c>
      <c r="E20" s="172">
        <v>0</v>
      </c>
      <c r="F20" s="172">
        <v>1</v>
      </c>
      <c r="G20" s="182">
        <v>6</v>
      </c>
    </row>
    <row r="21" spans="1:7" s="81" customFormat="1" ht="12.75">
      <c r="A21" s="185" t="s">
        <v>191</v>
      </c>
      <c r="B21" s="172">
        <v>1</v>
      </c>
      <c r="C21" s="172">
        <v>0</v>
      </c>
      <c r="D21" s="172">
        <v>7</v>
      </c>
      <c r="E21" s="172">
        <v>1</v>
      </c>
      <c r="F21" s="172">
        <v>4</v>
      </c>
      <c r="G21" s="182">
        <v>13</v>
      </c>
    </row>
    <row r="22" spans="1:7" s="81" customFormat="1" ht="12.75">
      <c r="A22" s="185" t="s">
        <v>192</v>
      </c>
      <c r="B22" s="172">
        <v>1</v>
      </c>
      <c r="C22" s="172">
        <v>0</v>
      </c>
      <c r="D22" s="172">
        <v>3</v>
      </c>
      <c r="E22" s="172">
        <v>0</v>
      </c>
      <c r="F22" s="172">
        <v>0</v>
      </c>
      <c r="G22" s="182">
        <v>4</v>
      </c>
    </row>
    <row r="23" spans="1:7" s="81" customFormat="1" ht="12.75">
      <c r="A23" s="185" t="s">
        <v>111</v>
      </c>
      <c r="B23" s="172">
        <v>0</v>
      </c>
      <c r="C23" s="172">
        <v>0</v>
      </c>
      <c r="D23" s="172">
        <v>2</v>
      </c>
      <c r="E23" s="172">
        <v>0</v>
      </c>
      <c r="F23" s="172">
        <v>1</v>
      </c>
      <c r="G23" s="182">
        <v>3</v>
      </c>
    </row>
    <row r="24" spans="1:7" s="81" customFormat="1" ht="12.75" hidden="1">
      <c r="A24" s="185" t="e">
        <v>#REF!</v>
      </c>
      <c r="B24" s="172">
        <v>0</v>
      </c>
      <c r="C24" s="172">
        <v>0</v>
      </c>
      <c r="D24" s="172">
        <v>0</v>
      </c>
      <c r="E24" s="172">
        <v>0</v>
      </c>
      <c r="F24" s="172">
        <v>0</v>
      </c>
      <c r="G24" s="182">
        <v>0</v>
      </c>
    </row>
    <row r="25" spans="1:7" s="81" customFormat="1" ht="12.75" hidden="1">
      <c r="A25" s="185" t="e">
        <v>#REF!</v>
      </c>
      <c r="B25" s="172">
        <v>0</v>
      </c>
      <c r="C25" s="172">
        <v>0</v>
      </c>
      <c r="D25" s="172">
        <v>0</v>
      </c>
      <c r="E25" s="172">
        <v>0</v>
      </c>
      <c r="F25" s="172">
        <v>0</v>
      </c>
      <c r="G25" s="182">
        <v>0</v>
      </c>
    </row>
    <row r="26" spans="1:7" s="81" customFormat="1" ht="12.75" hidden="1">
      <c r="A26" s="185" t="e">
        <v>#REF!</v>
      </c>
      <c r="B26" s="172">
        <v>0</v>
      </c>
      <c r="C26" s="172">
        <v>0</v>
      </c>
      <c r="D26" s="172">
        <v>0</v>
      </c>
      <c r="E26" s="172">
        <v>0</v>
      </c>
      <c r="F26" s="172">
        <v>0</v>
      </c>
      <c r="G26" s="182">
        <v>0</v>
      </c>
    </row>
    <row r="27" spans="1:7" s="81" customFormat="1" ht="12.75" hidden="1">
      <c r="A27" s="185" t="e">
        <v>#REF!</v>
      </c>
      <c r="B27" s="172">
        <v>0</v>
      </c>
      <c r="C27" s="172">
        <v>0</v>
      </c>
      <c r="D27" s="172">
        <v>0</v>
      </c>
      <c r="E27" s="172">
        <v>0</v>
      </c>
      <c r="F27" s="172">
        <v>0</v>
      </c>
      <c r="G27" s="182">
        <v>0</v>
      </c>
    </row>
    <row r="28" spans="1:7" s="81" customFormat="1" ht="12.75" hidden="1">
      <c r="A28" s="185" t="e">
        <v>#REF!</v>
      </c>
      <c r="B28" s="172">
        <v>0</v>
      </c>
      <c r="C28" s="172">
        <v>0</v>
      </c>
      <c r="D28" s="172">
        <v>0</v>
      </c>
      <c r="E28" s="172">
        <v>0</v>
      </c>
      <c r="F28" s="172">
        <v>0</v>
      </c>
      <c r="G28" s="182">
        <v>0</v>
      </c>
    </row>
    <row r="29" spans="1:7" s="81" customFormat="1" ht="13.5" thickBot="1">
      <c r="A29" s="203" t="s">
        <v>207</v>
      </c>
      <c r="B29" s="187">
        <v>5</v>
      </c>
      <c r="C29" s="187">
        <v>1</v>
      </c>
      <c r="D29" s="187">
        <v>13</v>
      </c>
      <c r="E29" s="187">
        <v>1</v>
      </c>
      <c r="F29" s="187">
        <v>6</v>
      </c>
      <c r="G29" s="201">
        <v>26</v>
      </c>
    </row>
    <row r="30" spans="1:8" s="81" customFormat="1" ht="12.75">
      <c r="A30" s="30"/>
      <c r="B30" s="30"/>
      <c r="C30" s="30"/>
      <c r="D30" s="30"/>
      <c r="E30" s="30"/>
      <c r="F30" s="30"/>
      <c r="G30" s="30"/>
      <c r="H30" s="30"/>
    </row>
    <row r="31" spans="1:8" ht="13.5" thickBot="1">
      <c r="A31" s="30"/>
      <c r="B31" s="30"/>
      <c r="C31" s="30"/>
      <c r="D31" s="30"/>
      <c r="E31" s="30"/>
      <c r="F31" s="30"/>
      <c r="G31" s="30"/>
      <c r="H31" s="30"/>
    </row>
    <row r="32" spans="1:8" ht="13.5" thickBot="1">
      <c r="A32" s="264" t="s">
        <v>336</v>
      </c>
      <c r="B32" s="265" t="s">
        <v>52</v>
      </c>
      <c r="C32" s="265" t="s">
        <v>52</v>
      </c>
      <c r="D32" s="265" t="s">
        <v>52</v>
      </c>
      <c r="E32" s="265" t="s">
        <v>52</v>
      </c>
      <c r="F32" s="265" t="s">
        <v>52</v>
      </c>
      <c r="G32" s="265" t="s">
        <v>52</v>
      </c>
      <c r="H32" s="279" t="s">
        <v>52</v>
      </c>
    </row>
    <row r="33" spans="1:8" ht="25.5">
      <c r="A33" s="102" t="s">
        <v>62</v>
      </c>
      <c r="B33" s="94" t="s">
        <v>53</v>
      </c>
      <c r="C33" s="94" t="s">
        <v>54</v>
      </c>
      <c r="D33" s="94" t="s">
        <v>55</v>
      </c>
      <c r="E33" s="94" t="s">
        <v>56</v>
      </c>
      <c r="F33" s="94" t="s">
        <v>57</v>
      </c>
      <c r="G33" s="94" t="s">
        <v>58</v>
      </c>
      <c r="H33" s="95" t="s">
        <v>64</v>
      </c>
    </row>
    <row r="34" spans="1:8" ht="12.75">
      <c r="A34" s="185" t="s">
        <v>88</v>
      </c>
      <c r="B34" s="172">
        <v>3</v>
      </c>
      <c r="C34" s="172">
        <v>0</v>
      </c>
      <c r="D34" s="172">
        <v>1</v>
      </c>
      <c r="E34" s="172">
        <v>0</v>
      </c>
      <c r="F34" s="172">
        <v>2</v>
      </c>
      <c r="G34" s="172">
        <v>0</v>
      </c>
      <c r="H34" s="182">
        <v>6</v>
      </c>
    </row>
    <row r="35" spans="1:8" ht="12.75">
      <c r="A35" s="185" t="s">
        <v>191</v>
      </c>
      <c r="B35" s="172">
        <v>6</v>
      </c>
      <c r="C35" s="172">
        <v>0</v>
      </c>
      <c r="D35" s="172">
        <v>1</v>
      </c>
      <c r="E35" s="172">
        <v>0</v>
      </c>
      <c r="F35" s="172">
        <v>4</v>
      </c>
      <c r="G35" s="172">
        <v>0</v>
      </c>
      <c r="H35" s="182">
        <v>11</v>
      </c>
    </row>
    <row r="36" spans="1:8" ht="12.75">
      <c r="A36" s="185" t="s">
        <v>192</v>
      </c>
      <c r="B36" s="172">
        <v>1</v>
      </c>
      <c r="C36" s="172">
        <v>0</v>
      </c>
      <c r="D36" s="172">
        <v>0</v>
      </c>
      <c r="E36" s="172">
        <v>0</v>
      </c>
      <c r="F36" s="172">
        <v>3</v>
      </c>
      <c r="G36" s="172">
        <v>1</v>
      </c>
      <c r="H36" s="182">
        <v>5</v>
      </c>
    </row>
    <row r="37" spans="1:8" ht="12.75">
      <c r="A37" s="185" t="s">
        <v>111</v>
      </c>
      <c r="B37" s="172">
        <v>1</v>
      </c>
      <c r="C37" s="172">
        <v>0</v>
      </c>
      <c r="D37" s="172">
        <v>0</v>
      </c>
      <c r="E37" s="172">
        <v>0</v>
      </c>
      <c r="F37" s="172">
        <v>1</v>
      </c>
      <c r="G37" s="172">
        <v>1</v>
      </c>
      <c r="H37" s="182">
        <v>3</v>
      </c>
    </row>
    <row r="38" spans="1:8" ht="12.75" hidden="1">
      <c r="A38" s="185" t="e">
        <v>#REF!</v>
      </c>
      <c r="B38" s="172">
        <v>0</v>
      </c>
      <c r="C38" s="172">
        <v>0</v>
      </c>
      <c r="D38" s="172">
        <v>0</v>
      </c>
      <c r="E38" s="172">
        <v>0</v>
      </c>
      <c r="F38" s="172">
        <v>0</v>
      </c>
      <c r="G38" s="172">
        <v>0</v>
      </c>
      <c r="H38" s="182">
        <v>0</v>
      </c>
    </row>
    <row r="39" spans="1:8" ht="12.75" hidden="1">
      <c r="A39" s="185" t="e">
        <v>#REF!</v>
      </c>
      <c r="B39" s="172">
        <v>0</v>
      </c>
      <c r="C39" s="172">
        <v>0</v>
      </c>
      <c r="D39" s="172">
        <v>0</v>
      </c>
      <c r="E39" s="172">
        <v>0</v>
      </c>
      <c r="F39" s="172">
        <v>0</v>
      </c>
      <c r="G39" s="172">
        <v>0</v>
      </c>
      <c r="H39" s="182">
        <v>0</v>
      </c>
    </row>
    <row r="40" spans="1:8" ht="12.75" hidden="1">
      <c r="A40" s="185" t="e">
        <v>#REF!</v>
      </c>
      <c r="B40" s="172">
        <v>0</v>
      </c>
      <c r="C40" s="172">
        <v>0</v>
      </c>
      <c r="D40" s="172">
        <v>0</v>
      </c>
      <c r="E40" s="172">
        <v>0</v>
      </c>
      <c r="F40" s="172">
        <v>0</v>
      </c>
      <c r="G40" s="172">
        <v>0</v>
      </c>
      <c r="H40" s="182">
        <v>0</v>
      </c>
    </row>
    <row r="41" spans="1:8" ht="12.75" hidden="1">
      <c r="A41" s="185" t="e">
        <v>#REF!</v>
      </c>
      <c r="B41" s="172">
        <v>0</v>
      </c>
      <c r="C41" s="172">
        <v>0</v>
      </c>
      <c r="D41" s="172">
        <v>0</v>
      </c>
      <c r="E41" s="172">
        <v>0</v>
      </c>
      <c r="F41" s="172">
        <v>0</v>
      </c>
      <c r="G41" s="172">
        <v>0</v>
      </c>
      <c r="H41" s="182">
        <v>0</v>
      </c>
    </row>
    <row r="42" spans="1:8" ht="12.75" hidden="1">
      <c r="A42" s="185" t="e">
        <v>#REF!</v>
      </c>
      <c r="B42" s="172">
        <v>0</v>
      </c>
      <c r="C42" s="172">
        <v>0</v>
      </c>
      <c r="D42" s="172">
        <v>0</v>
      </c>
      <c r="E42" s="172">
        <v>0</v>
      </c>
      <c r="F42" s="172">
        <v>0</v>
      </c>
      <c r="G42" s="172">
        <v>0</v>
      </c>
      <c r="H42" s="182">
        <v>0</v>
      </c>
    </row>
    <row r="43" spans="1:8" ht="13.5" thickBot="1">
      <c r="A43" s="203" t="s">
        <v>207</v>
      </c>
      <c r="B43" s="187">
        <v>11</v>
      </c>
      <c r="C43" s="187">
        <v>0</v>
      </c>
      <c r="D43" s="187">
        <v>2</v>
      </c>
      <c r="E43" s="187">
        <v>0</v>
      </c>
      <c r="F43" s="187">
        <v>10</v>
      </c>
      <c r="G43" s="187">
        <v>2</v>
      </c>
      <c r="H43" s="201">
        <v>25</v>
      </c>
    </row>
    <row r="47" ht="12.75"/>
    <row r="48" ht="12.75"/>
    <row r="49" ht="12.75"/>
    <row r="50" ht="12.75"/>
    <row r="51" ht="12.75"/>
  </sheetData>
  <mergeCells count="5">
    <mergeCell ref="A32:H32"/>
    <mergeCell ref="A18:G18"/>
    <mergeCell ref="A1:G1"/>
    <mergeCell ref="A7:G7"/>
    <mergeCell ref="A9:G9"/>
  </mergeCells>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scharfep</dc:creator>
  <cp:keywords/>
  <dc:description/>
  <cp:lastModifiedBy>Claire Kreycik</cp:lastModifiedBy>
  <dcterms:created xsi:type="dcterms:W3CDTF">2010-04-07T18:54:05Z</dcterms:created>
  <dcterms:modified xsi:type="dcterms:W3CDTF">2011-01-06T16:22:47Z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